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hlab5\03_庶務課\荻野\各種調査報告\財務書類\平成28年度決算分\公表用\"/>
    </mc:Choice>
  </mc:AlternateContent>
  <bookViews>
    <workbookView xWindow="0" yWindow="0" windowWidth="28800" windowHeight="12210" activeTab="3"/>
  </bookViews>
  <sheets>
    <sheet name="基金の明細" sheetId="1" r:id="rId1"/>
    <sheet name="地方債の明細" sheetId="2" r:id="rId2"/>
    <sheet name="地方債の明細２" sheetId="3" r:id="rId3"/>
    <sheet name="引当金の明細" sheetId="4" r:id="rId4"/>
    <sheet name="補助金等の明細" sheetId="5" r:id="rId5"/>
    <sheet name="財源の明細" sheetId="6" r:id="rId6"/>
    <sheet name="財源情報の明細" sheetId="7" r:id="rId7"/>
    <sheet name="資金の明細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A4" i="8"/>
  <c r="A2" i="8"/>
  <c r="C16" i="8"/>
  <c r="A2" i="7"/>
  <c r="G6" i="7"/>
  <c r="A4" i="7"/>
  <c r="G13" i="7"/>
  <c r="F13" i="7"/>
  <c r="E13" i="7"/>
  <c r="D13" i="7"/>
  <c r="C13" i="7"/>
  <c r="D9" i="7"/>
  <c r="E6" i="6"/>
  <c r="A4" i="6"/>
  <c r="A2" i="6"/>
  <c r="E27" i="6"/>
  <c r="E24" i="6"/>
  <c r="E21" i="6"/>
  <c r="E16" i="6"/>
  <c r="E13" i="6"/>
  <c r="E10" i="6"/>
  <c r="E24" i="5"/>
  <c r="F5" i="5"/>
  <c r="A3" i="5"/>
  <c r="E23" i="5"/>
  <c r="E13" i="5"/>
  <c r="H5" i="4"/>
  <c r="A2" i="4"/>
  <c r="A3" i="4"/>
  <c r="H18" i="4"/>
  <c r="G18" i="4"/>
  <c r="F18" i="4"/>
  <c r="E18" i="4"/>
  <c r="D18" i="4"/>
  <c r="C18" i="4"/>
  <c r="A19" i="3"/>
  <c r="A11" i="3"/>
  <c r="A2" i="3"/>
  <c r="A2" i="2"/>
  <c r="A20" i="3"/>
  <c r="A12" i="3"/>
  <c r="H21" i="3"/>
  <c r="K13" i="3"/>
  <c r="J5" i="3"/>
  <c r="A3" i="3"/>
  <c r="L5" i="2"/>
  <c r="A3" i="2"/>
  <c r="E20" i="2"/>
  <c r="F20" i="2"/>
  <c r="G20" i="2"/>
  <c r="H20" i="2"/>
  <c r="I20" i="2"/>
  <c r="J20" i="2"/>
  <c r="K20" i="2"/>
  <c r="L20" i="2"/>
  <c r="D20" i="2"/>
  <c r="C20" i="2"/>
  <c r="C13" i="1"/>
  <c r="D13" i="1"/>
  <c r="E13" i="1"/>
  <c r="G13" i="1"/>
  <c r="B13" i="1"/>
  <c r="F12" i="1"/>
  <c r="F11" i="1"/>
  <c r="F10" i="1"/>
  <c r="F13" i="1" s="1"/>
  <c r="F9" i="1"/>
  <c r="F8" i="1"/>
  <c r="F7" i="1"/>
  <c r="E17" i="6" l="1"/>
  <c r="E28" i="6"/>
  <c r="E29" i="6" s="1"/>
  <c r="E18" i="6"/>
</calcChain>
</file>

<file path=xl/sharedStrings.xml><?xml version="1.0" encoding="utf-8"?>
<sst xmlns="http://schemas.openxmlformats.org/spreadsheetml/2006/main" count="161" uniqueCount="133">
  <si>
    <t>基金の明細</t>
    <rPh sb="0" eb="2">
      <t>キキン</t>
    </rPh>
    <rPh sb="3" eb="5">
      <t>メイサイ</t>
    </rPh>
    <phoneticPr fontId="3"/>
  </si>
  <si>
    <t>種類</t>
    <rPh sb="0" eb="2">
      <t>シュルイ</t>
    </rPh>
    <phoneticPr fontId="6"/>
  </si>
  <si>
    <t>現金預金</t>
    <rPh sb="0" eb="2">
      <t>ゲンキン</t>
    </rPh>
    <rPh sb="2" eb="4">
      <t>ヨキン</t>
    </rPh>
    <phoneticPr fontId="6"/>
  </si>
  <si>
    <t>有価証券</t>
    <rPh sb="0" eb="2">
      <t>ユウカ</t>
    </rPh>
    <rPh sb="2" eb="4">
      <t>ショウケン</t>
    </rPh>
    <phoneticPr fontId="6"/>
  </si>
  <si>
    <t>土地</t>
    <rPh sb="0" eb="2">
      <t>トチ</t>
    </rPh>
    <phoneticPr fontId="6"/>
  </si>
  <si>
    <t>その他</t>
    <rPh sb="2" eb="3">
      <t>ホカ</t>
    </rPh>
    <phoneticPr fontId="6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</si>
  <si>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6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</si>
  <si>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6"/>
  </si>
  <si>
    <t>財政調整基金</t>
    <phoneticPr fontId="3"/>
  </si>
  <si>
    <t>減債基金</t>
    <phoneticPr fontId="3"/>
  </si>
  <si>
    <t>合計</t>
    <rPh sb="0" eb="2">
      <t>ゴウケイ</t>
    </rPh>
    <phoneticPr fontId="3"/>
  </si>
  <si>
    <t>決算対象年度:平成28年度</t>
    <phoneticPr fontId="2"/>
  </si>
  <si>
    <t>(単位：千円）</t>
    <rPh sb="1" eb="3">
      <t>タンイ</t>
    </rPh>
    <rPh sb="4" eb="6">
      <t>センエン</t>
    </rPh>
    <phoneticPr fontId="6"/>
  </si>
  <si>
    <t>地方債（借入先別）の明細</t>
    <rPh sb="10" eb="12">
      <t>メイサイ</t>
    </rPh>
    <phoneticPr fontId="3"/>
  </si>
  <si>
    <t>種類</t>
    <rPh sb="0" eb="2">
      <t>シュルイ</t>
    </rPh>
    <phoneticPr fontId="3"/>
  </si>
  <si>
    <t>地方債残高</t>
    <phoneticPr fontId="3"/>
  </si>
  <si>
    <t>政府資金</t>
    <rPh sb="0" eb="2">
      <t>セイフ</t>
    </rPh>
    <rPh sb="2" eb="4">
      <t>シキン</t>
    </rPh>
    <phoneticPr fontId="7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</si>
  <si>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7"/>
  </si>
  <si>
    <t>市中銀行</t>
    <rPh sb="0" eb="2">
      <t>シチュウ</t>
    </rPh>
    <rPh sb="2" eb="4">
      <t>ギンコウ</t>
    </rPh>
    <phoneticPr fontId="7"/>
  </si>
  <si>
    <t>その他の
金融機関</t>
    <rPh sb="2" eb="3">
      <t>タ</t>
    </rPh>
    <rPh sb="5" eb="7">
      <t>キンユウ</t>
    </rPh>
    <rPh sb="7" eb="9">
      <t>キカン</t>
    </rPh>
    <phoneticPr fontId="7"/>
  </si>
  <si>
    <t>市場公募債</t>
    <rPh sb="0" eb="2">
      <t>シジョウ</t>
    </rPh>
    <rPh sb="2" eb="5">
      <t>コウボサイ</t>
    </rPh>
    <phoneticPr fontId="7"/>
  </si>
  <si>
    <t>その他</t>
    <rPh sb="2" eb="3">
      <t>タ</t>
    </rPh>
    <phoneticPr fontId="7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</si>
  <si>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</si>
  <si>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7">
      <t>コウボサイ</t>
    </rPh>
    <phoneticPr fontId="3"/>
  </si>
  <si>
    <t>【通常分】</t>
    <rPh sb="1" eb="3">
      <t>ツウジョウ</t>
    </rPh>
    <rPh sb="3" eb="4">
      <t>ブン</t>
    </rPh>
    <phoneticPr fontId="3"/>
  </si>
  <si>
    <t>一般公共事業</t>
    <rPh sb="0" eb="2">
      <t>イッパン</t>
    </rPh>
    <rPh sb="2" eb="4">
      <t>コウキョウ</t>
    </rPh>
    <rPh sb="4" eb="6">
      <t>ジギョウ</t>
    </rPh>
    <phoneticPr fontId="3"/>
  </si>
  <si>
    <t>公営住宅建設</t>
    <rPh sb="0" eb="2">
      <t>コウエイ</t>
    </rPh>
    <rPh sb="2" eb="4">
      <t>ジュウタク</t>
    </rPh>
    <rPh sb="4" eb="6">
      <t>ケンセツ</t>
    </rPh>
    <phoneticPr fontId="3"/>
  </si>
  <si>
    <t>災害復旧</t>
    <rPh sb="0" eb="2">
      <t>サイガイ</t>
    </rPh>
    <rPh sb="2" eb="4">
      <t>フッキュウ</t>
    </rPh>
    <phoneticPr fontId="3"/>
  </si>
  <si>
    <t>教育・福祉施設</t>
    <rPh sb="0" eb="2">
      <t>キョウイク</t>
    </rPh>
    <rPh sb="3" eb="5">
      <t>フクシ</t>
    </rPh>
    <rPh sb="5" eb="7">
      <t>シセツ</t>
    </rPh>
    <phoneticPr fontId="3"/>
  </si>
  <si>
    <t>一般単独事業</t>
    <rPh sb="0" eb="2">
      <t>イッパン</t>
    </rPh>
    <rPh sb="2" eb="4">
      <t>タンドク</t>
    </rPh>
    <rPh sb="4" eb="6">
      <t>ジギョウ</t>
    </rPh>
    <phoneticPr fontId="3"/>
  </si>
  <si>
    <t>その他</t>
    <rPh sb="2" eb="3">
      <t>タ</t>
    </rPh>
    <phoneticPr fontId="3"/>
  </si>
  <si>
    <t>【特別分】</t>
    <rPh sb="1" eb="3">
      <t>トクベツ</t>
    </rPh>
    <rPh sb="3" eb="4">
      <t>ブン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</si>
  <si>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</si>
  <si>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減税補てん債</t>
    <rPh sb="0" eb="2">
      <t>ゲンゼイ</t>
    </rPh>
    <rPh sb="2" eb="3">
      <t>ホ</t>
    </rPh>
    <rPh sb="5" eb="6">
      <t>サイ</t>
    </rPh>
    <phoneticPr fontId="3"/>
  </si>
  <si>
    <t>退職手当債</t>
    <rPh sb="0" eb="2">
      <t>タイショク</t>
    </rPh>
    <rPh sb="2" eb="4">
      <t>テアテ</t>
    </rPh>
    <rPh sb="4" eb="5">
      <t>サイ</t>
    </rPh>
    <phoneticPr fontId="3"/>
  </si>
  <si>
    <t>うち1年内
償還予定</t>
    <rPh sb="3" eb="5">
      <t>ネンナイ</t>
    </rPh>
    <rPh sb="6" eb="8">
      <t>ショウカン</t>
    </rPh>
    <rPh sb="8" eb="10">
      <t>ヨテイ</t>
    </rPh>
    <phoneticPr fontId="8"/>
  </si>
  <si>
    <t>地方債（利率別）の明細</t>
    <rPh sb="9" eb="11">
      <t>メイサイ</t>
    </rPh>
    <phoneticPr fontId="3"/>
  </si>
  <si>
    <t>地方債残高</t>
    <rPh sb="0" eb="3">
      <t>チホウサイ</t>
    </rPh>
    <rPh sb="3" eb="5">
      <t>ザンダカ</t>
    </rPh>
    <phoneticPr fontId="3"/>
  </si>
  <si>
    <t>1.5％以下</t>
    <rPh sb="4" eb="6">
      <t>イカ</t>
    </rPh>
    <phoneticPr fontId="7"/>
  </si>
  <si>
    <t>1.5％超
2.0％以下</t>
    <rPh sb="4" eb="5">
      <t>チョウ</t>
    </rPh>
    <rPh sb="10" eb="12">
      <t>イカ</t>
    </rPh>
    <phoneticPr fontId="7"/>
  </si>
  <si>
    <t>2.0％超
2.5％以下</t>
    <rPh sb="4" eb="5">
      <t>チョウ</t>
    </rPh>
    <rPh sb="10" eb="12">
      <t>イカ</t>
    </rPh>
    <phoneticPr fontId="7"/>
  </si>
  <si>
    <t>2.5％超
3.0％以下</t>
    <rPh sb="4" eb="5">
      <t>チョウ</t>
    </rPh>
    <rPh sb="10" eb="12">
      <t>イカ</t>
    </rPh>
    <phoneticPr fontId="7"/>
  </si>
  <si>
    <t>3.0％超
3.5％以下</t>
    <rPh sb="4" eb="5">
      <t>チョウ</t>
    </rPh>
    <rPh sb="10" eb="12">
      <t>イカ</t>
    </rPh>
    <phoneticPr fontId="7"/>
  </si>
  <si>
    <t>3.5％超
4.0％以下</t>
    <rPh sb="4" eb="5">
      <t>チョウ</t>
    </rPh>
    <rPh sb="10" eb="12">
      <t>イカ</t>
    </rPh>
    <phoneticPr fontId="7"/>
  </si>
  <si>
    <t>4.0％超</t>
    <rPh sb="4" eb="5">
      <t>チョウ</t>
    </rPh>
    <phoneticPr fontId="7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</si>
  <si>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7"/>
  </si>
  <si>
    <t>地方債（返済期間別）の明細</t>
    <rPh sb="11" eb="13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</si>
  <si>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</si>
  <si>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</si>
  <si>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</si>
  <si>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</si>
  <si>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</si>
  <si>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</si>
  <si>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</si>
  <si>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</si>
  <si>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</si>
  <si>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特定の契約条項が付された地方債の概要</t>
    <rPh sb="0" eb="2">
      <t>トクテイ</t>
    </rPh>
    <rPh sb="3" eb="5">
      <t>ケイヤク</t>
    </rPh>
    <rPh sb="5" eb="7">
      <t>ジョウコウ</t>
    </rPh>
    <rPh sb="8" eb="9">
      <t>フ</t>
    </rPh>
    <rPh sb="12" eb="15">
      <t>チホウサイ</t>
    </rPh>
    <rPh sb="16" eb="18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</si>
  <si>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3"/>
  </si>
  <si>
    <t>契約条項の概要</t>
    <rPh sb="0" eb="2">
      <t>ケイヤク</t>
    </rPh>
    <rPh sb="2" eb="4">
      <t>ジョウコウ</t>
    </rPh>
    <rPh sb="5" eb="7">
      <t>ガイヨウ</t>
    </rPh>
    <phoneticPr fontId="3"/>
  </si>
  <si>
    <t>（平成２９年　３月３１日現在）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phoneticPr fontId="2"/>
  </si>
  <si>
    <t>引当金の明細</t>
    <rPh sb="0" eb="2">
      <t>ヒキアテ</t>
    </rPh>
    <rPh sb="2" eb="3">
      <t>キン</t>
    </rPh>
    <rPh sb="4" eb="6">
      <t>メイサイ</t>
    </rPh>
    <phoneticPr fontId="3"/>
  </si>
  <si>
    <t>区分</t>
    <rPh sb="0" eb="2">
      <t>クブン</t>
    </rPh>
    <phoneticPr fontId="3"/>
  </si>
  <si>
    <t>前年度末残高</t>
    <rPh sb="0" eb="3">
      <t>ゼンネンド</t>
    </rPh>
    <rPh sb="3" eb="4">
      <t>マツ</t>
    </rPh>
    <rPh sb="4" eb="6">
      <t>ザンダカ</t>
    </rPh>
    <phoneticPr fontId="7"/>
  </si>
  <si>
    <t>本年度増加額</t>
    <rPh sb="0" eb="3">
      <t>ホンネンド</t>
    </rPh>
    <rPh sb="3" eb="5">
      <t>ゾウカ</t>
    </rPh>
    <rPh sb="5" eb="6">
      <t>ガク</t>
    </rPh>
    <phoneticPr fontId="7"/>
  </si>
  <si>
    <t>本年度減少額</t>
    <rPh sb="0" eb="3">
      <t>ホンネンド</t>
    </rPh>
    <rPh sb="3" eb="5">
      <t>ゲンショウ</t>
    </rPh>
    <rPh sb="5" eb="6">
      <t>ガク</t>
    </rPh>
    <phoneticPr fontId="3"/>
  </si>
  <si>
    <t>本年度末残高</t>
    <rPh sb="0" eb="1">
      <t>ホン</t>
    </rPh>
    <rPh sb="1" eb="4">
      <t>ネンドマツ</t>
    </rPh>
    <rPh sb="4" eb="6">
      <t>ザンダカ</t>
    </rPh>
    <phoneticPr fontId="7"/>
  </si>
  <si>
    <t>目的使用</t>
    <rPh sb="0" eb="2">
      <t>モクテキ</t>
    </rPh>
    <rPh sb="2" eb="4">
      <t>シヨウ</t>
    </rPh>
    <phoneticPr fontId="3"/>
  </si>
  <si>
    <t>固定資産</t>
    <rPh sb="0" eb="2">
      <t>コテイ</t>
    </rPh>
    <rPh sb="2" eb="4">
      <t>シサン</t>
    </rPh>
    <phoneticPr fontId="3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</si>
  <si>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3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</si>
  <si>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3"/>
  </si>
  <si>
    <t>流動資産</t>
    <rPh sb="0" eb="2">
      <t>リュウドウ</t>
    </rPh>
    <rPh sb="2" eb="4">
      <t>シサン</t>
    </rPh>
    <phoneticPr fontId="3"/>
  </si>
  <si>
    <t>徴収不能引当金</t>
    <phoneticPr fontId="3"/>
  </si>
  <si>
    <t>固定負債</t>
    <rPh sb="0" eb="2">
      <t>コテイ</t>
    </rPh>
    <rPh sb="2" eb="4">
      <t>フサイ</t>
    </rPh>
    <phoneticPr fontId="3"/>
  </si>
  <si>
    <t>退職手当引当金</t>
    <phoneticPr fontId="3"/>
  </si>
  <si>
    <t>損失補償等引当金</t>
    <phoneticPr fontId="3"/>
  </si>
  <si>
    <t>流動負債</t>
    <rPh sb="0" eb="2">
      <t>リュウドウ</t>
    </rPh>
    <rPh sb="2" eb="4">
      <t>フサイ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</si>
  <si>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</si>
  <si>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補助金等の明細</t>
    <rPh sb="3" eb="4">
      <t>トウ</t>
    </rPh>
    <rPh sb="5" eb="7">
      <t>メイサイ</t>
    </rPh>
    <phoneticPr fontId="3"/>
  </si>
  <si>
    <t>名称</t>
    <rPh sb="0" eb="2">
      <t>メイショウ</t>
    </rPh>
    <phoneticPr fontId="7"/>
  </si>
  <si>
    <t>相手先</t>
    <rPh sb="0" eb="3">
      <t>アイテサキ</t>
    </rPh>
    <phoneticPr fontId="7"/>
  </si>
  <si>
    <t>金額</t>
    <rPh sb="0" eb="2">
      <t>キンガク</t>
    </rPh>
    <phoneticPr fontId="7"/>
  </si>
  <si>
    <t>支出目的</t>
    <rPh sb="0" eb="2">
      <t>シシュツ</t>
    </rPh>
    <rPh sb="2" eb="4">
      <t>モクテキ</t>
    </rPh>
    <phoneticPr fontId="7"/>
  </si>
  <si>
    <t>他団体への公共施設等整備補助金等
(所有外資産分)</t>
    <phoneticPr fontId="3"/>
  </si>
  <si>
    <t>計</t>
    <rPh sb="0" eb="1">
      <t>ケイ</t>
    </rPh>
    <phoneticPr fontId="3"/>
  </si>
  <si>
    <t>その他の補助金等</t>
    <rPh sb="2" eb="3">
      <t>タ</t>
    </rPh>
    <rPh sb="4" eb="7">
      <t>ホジョキン</t>
    </rPh>
    <rPh sb="7" eb="8">
      <t>トウ</t>
    </rPh>
    <phoneticPr fontId="3"/>
  </si>
  <si>
    <t>救急救命士教養に係る負担金</t>
    <rPh sb="0" eb="2">
      <t>キュウキュウ</t>
    </rPh>
    <rPh sb="2" eb="4">
      <t>キュウメイ</t>
    </rPh>
    <rPh sb="4" eb="5">
      <t>シ</t>
    </rPh>
    <rPh sb="5" eb="7">
      <t>キョウヨウ</t>
    </rPh>
    <rPh sb="8" eb="9">
      <t>カカ</t>
    </rPh>
    <rPh sb="10" eb="13">
      <t>フタンキン</t>
    </rPh>
    <phoneticPr fontId="3"/>
  </si>
  <si>
    <t>財団法人 救急振興財団</t>
    <rPh sb="0" eb="2">
      <t>ザイダン</t>
    </rPh>
    <rPh sb="2" eb="4">
      <t>ホウジン</t>
    </rPh>
    <rPh sb="5" eb="7">
      <t>キュウキュウ</t>
    </rPh>
    <rPh sb="7" eb="9">
      <t>シンコウ</t>
    </rPh>
    <rPh sb="9" eb="11">
      <t>ザイダン</t>
    </rPh>
    <phoneticPr fontId="3"/>
  </si>
  <si>
    <t>職員教養に対する負担金</t>
    <rPh sb="0" eb="2">
      <t>ショクイン</t>
    </rPh>
    <rPh sb="2" eb="4">
      <t>キョウヨウ</t>
    </rPh>
    <rPh sb="5" eb="6">
      <t>タイ</t>
    </rPh>
    <rPh sb="8" eb="11">
      <t>フタンキン</t>
    </rPh>
    <phoneticPr fontId="3"/>
  </si>
  <si>
    <t>職員教養による負担金</t>
    <rPh sb="0" eb="2">
      <t>ショクイン</t>
    </rPh>
    <rPh sb="2" eb="4">
      <t>キョウヨウ</t>
    </rPh>
    <rPh sb="7" eb="10">
      <t>フタンキン</t>
    </rPh>
    <phoneticPr fontId="3"/>
  </si>
  <si>
    <t>岩手県消防学校、消防大学校等</t>
    <rPh sb="0" eb="3">
      <t>イワテケン</t>
    </rPh>
    <rPh sb="3" eb="5">
      <t>ショウボウ</t>
    </rPh>
    <rPh sb="5" eb="7">
      <t>ガッコウ</t>
    </rPh>
    <rPh sb="8" eb="10">
      <t>ショウボウ</t>
    </rPh>
    <rPh sb="10" eb="13">
      <t>ダイガッコウ</t>
    </rPh>
    <rPh sb="13" eb="14">
      <t>ナド</t>
    </rPh>
    <phoneticPr fontId="3"/>
  </si>
  <si>
    <t>災害補償費等負担金</t>
    <rPh sb="0" eb="2">
      <t>サイガイ</t>
    </rPh>
    <rPh sb="2" eb="4">
      <t>ホショウ</t>
    </rPh>
    <rPh sb="4" eb="5">
      <t>ヒ</t>
    </rPh>
    <rPh sb="5" eb="6">
      <t>ナド</t>
    </rPh>
    <rPh sb="6" eb="9">
      <t>フタンキン</t>
    </rPh>
    <phoneticPr fontId="3"/>
  </si>
  <si>
    <t>岩手県市町村総合事務組合</t>
    <rPh sb="0" eb="3">
      <t>イワテケン</t>
    </rPh>
    <rPh sb="3" eb="6">
      <t>シチョウソン</t>
    </rPh>
    <rPh sb="6" eb="8">
      <t>ソウゴウ</t>
    </rPh>
    <rPh sb="8" eb="10">
      <t>ジム</t>
    </rPh>
    <rPh sb="10" eb="12">
      <t>クミアイ</t>
    </rPh>
    <phoneticPr fontId="3"/>
  </si>
  <si>
    <t>災害補償費等に対する負担金</t>
    <rPh sb="0" eb="2">
      <t>サイガイ</t>
    </rPh>
    <rPh sb="2" eb="4">
      <t>ホショウ</t>
    </rPh>
    <rPh sb="4" eb="5">
      <t>ヒ</t>
    </rPh>
    <rPh sb="5" eb="6">
      <t>ナド</t>
    </rPh>
    <rPh sb="7" eb="8">
      <t>タイ</t>
    </rPh>
    <rPh sb="10" eb="13">
      <t>フタンキン</t>
    </rPh>
    <phoneticPr fontId="3"/>
  </si>
  <si>
    <t>消防協会負担金</t>
    <rPh sb="0" eb="2">
      <t>ショウボウ</t>
    </rPh>
    <rPh sb="2" eb="4">
      <t>キョウカイ</t>
    </rPh>
    <rPh sb="4" eb="7">
      <t>フタンキン</t>
    </rPh>
    <phoneticPr fontId="3"/>
  </si>
  <si>
    <t>岩手県消防協会、全国消防協会等</t>
    <rPh sb="0" eb="3">
      <t>イワテケン</t>
    </rPh>
    <rPh sb="3" eb="5">
      <t>ショウボウ</t>
    </rPh>
    <rPh sb="5" eb="7">
      <t>キョウカイ</t>
    </rPh>
    <rPh sb="8" eb="10">
      <t>ゼンコク</t>
    </rPh>
    <rPh sb="10" eb="12">
      <t>ショウボウ</t>
    </rPh>
    <rPh sb="12" eb="14">
      <t>キョウカイ</t>
    </rPh>
    <rPh sb="14" eb="15">
      <t>ナド</t>
    </rPh>
    <phoneticPr fontId="3"/>
  </si>
  <si>
    <t>消防協会運営に対する負担金</t>
    <rPh sb="0" eb="2">
      <t>ショウボウ</t>
    </rPh>
    <rPh sb="2" eb="4">
      <t>キョウカイ</t>
    </rPh>
    <rPh sb="4" eb="6">
      <t>ウンエイ</t>
    </rPh>
    <rPh sb="7" eb="8">
      <t>タイ</t>
    </rPh>
    <rPh sb="10" eb="13">
      <t>フタンキン</t>
    </rPh>
    <phoneticPr fontId="3"/>
  </si>
  <si>
    <t>消防長会負担金</t>
    <rPh sb="0" eb="2">
      <t>ショウボウ</t>
    </rPh>
    <rPh sb="2" eb="3">
      <t>チョウ</t>
    </rPh>
    <rPh sb="3" eb="4">
      <t>カイ</t>
    </rPh>
    <rPh sb="4" eb="7">
      <t>フタンキン</t>
    </rPh>
    <phoneticPr fontId="3"/>
  </si>
  <si>
    <t>岩手県消防長会、全国消防長会</t>
    <rPh sb="0" eb="3">
      <t>イワテケン</t>
    </rPh>
    <rPh sb="3" eb="5">
      <t>ショウボウ</t>
    </rPh>
    <rPh sb="5" eb="6">
      <t>チョウ</t>
    </rPh>
    <rPh sb="6" eb="7">
      <t>カイ</t>
    </rPh>
    <rPh sb="8" eb="10">
      <t>ゼンコク</t>
    </rPh>
    <rPh sb="10" eb="12">
      <t>ショウボウ</t>
    </rPh>
    <rPh sb="12" eb="13">
      <t>チョウ</t>
    </rPh>
    <rPh sb="13" eb="14">
      <t>カイ</t>
    </rPh>
    <phoneticPr fontId="3"/>
  </si>
  <si>
    <t>消防長会運営に対する負担金</t>
    <rPh sb="0" eb="2">
      <t>ショウボウ</t>
    </rPh>
    <rPh sb="2" eb="3">
      <t>チョウ</t>
    </rPh>
    <rPh sb="3" eb="4">
      <t>カイ</t>
    </rPh>
    <rPh sb="4" eb="6">
      <t>ウンエイ</t>
    </rPh>
    <rPh sb="7" eb="8">
      <t>タイ</t>
    </rPh>
    <rPh sb="10" eb="13">
      <t>フタンキン</t>
    </rPh>
    <phoneticPr fontId="3"/>
  </si>
  <si>
    <t>防災無線端末局設備維持管理負担金</t>
    <rPh sb="0" eb="2">
      <t>ボウサイ</t>
    </rPh>
    <rPh sb="2" eb="4">
      <t>ムセン</t>
    </rPh>
    <rPh sb="4" eb="6">
      <t>タンマツ</t>
    </rPh>
    <rPh sb="6" eb="7">
      <t>キョク</t>
    </rPh>
    <rPh sb="7" eb="9">
      <t>セツビ</t>
    </rPh>
    <rPh sb="9" eb="11">
      <t>イジ</t>
    </rPh>
    <rPh sb="11" eb="13">
      <t>カンリ</t>
    </rPh>
    <rPh sb="13" eb="16">
      <t>フタンキン</t>
    </rPh>
    <phoneticPr fontId="3"/>
  </si>
  <si>
    <t>岩手県</t>
    <rPh sb="0" eb="3">
      <t>イワテケン</t>
    </rPh>
    <phoneticPr fontId="3"/>
  </si>
  <si>
    <t>設備維持管理に対する負担金</t>
    <rPh sb="0" eb="2">
      <t>セツビ</t>
    </rPh>
    <rPh sb="2" eb="4">
      <t>イジ</t>
    </rPh>
    <rPh sb="4" eb="6">
      <t>カンリ</t>
    </rPh>
    <rPh sb="7" eb="8">
      <t>タイ</t>
    </rPh>
    <rPh sb="10" eb="13">
      <t>フタンキン</t>
    </rPh>
    <phoneticPr fontId="3"/>
  </si>
  <si>
    <t>テレビ共同組合負担金</t>
    <rPh sb="3" eb="5">
      <t>キョウドウ</t>
    </rPh>
    <rPh sb="5" eb="7">
      <t>クミアイ</t>
    </rPh>
    <rPh sb="7" eb="10">
      <t>フタンキン</t>
    </rPh>
    <phoneticPr fontId="3"/>
  </si>
  <si>
    <t>テレビ組合</t>
    <rPh sb="3" eb="5">
      <t>クミアイ</t>
    </rPh>
    <phoneticPr fontId="3"/>
  </si>
  <si>
    <t>施設維持管理に対する負担金</t>
    <rPh sb="0" eb="2">
      <t>シセツ</t>
    </rPh>
    <rPh sb="2" eb="4">
      <t>イジ</t>
    </rPh>
    <rPh sb="4" eb="6">
      <t>カンリ</t>
    </rPh>
    <rPh sb="7" eb="8">
      <t>タイ</t>
    </rPh>
    <rPh sb="10" eb="13">
      <t>フタンキン</t>
    </rPh>
    <phoneticPr fontId="3"/>
  </si>
  <si>
    <t>（自　平成２８年　４月　１日　　至　平成２９年　３月３１日）</t>
    <rPh sb="1" eb="2">
      <t>ジ</t>
    </rPh>
    <rPh sb="3" eb="5">
      <t>ヘイセイ</t>
    </rPh>
    <rPh sb="7" eb="8">
      <t>ネン</t>
    </rPh>
    <rPh sb="10" eb="11">
      <t>ガツ</t>
    </rPh>
    <rPh sb="13" eb="14">
      <t>ニチ</t>
    </rPh>
    <rPh sb="16" eb="17">
      <t>イタ</t>
    </rPh>
    <rPh sb="18" eb="20">
      <t>ヘイセイ</t>
    </rPh>
    <rPh sb="22" eb="23">
      <t>ネン</t>
    </rPh>
    <rPh sb="25" eb="26">
      <t>ガツ</t>
    </rPh>
    <rPh sb="28" eb="29">
      <t>ニチ</t>
    </rPh>
    <phoneticPr fontId="2"/>
  </si>
  <si>
    <t>財源の明細</t>
    <rPh sb="3" eb="5">
      <t>メイサイ</t>
    </rPh>
    <phoneticPr fontId="3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</si>
  <si>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</si>
  <si>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</si>
  <si>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金額</t>
    <rPh sb="0" eb="2">
      <t>キンガク</t>
    </rPh>
    <phoneticPr fontId="3"/>
  </si>
  <si>
    <t>税収等</t>
    <rPh sb="0" eb="2">
      <t>ゼイシュウ</t>
    </rPh>
    <rPh sb="2" eb="3">
      <t>ナド</t>
    </rPh>
    <phoneticPr fontId="3"/>
  </si>
  <si>
    <t>小計</t>
    <rPh sb="0" eb="2">
      <t>ショウケイ</t>
    </rPh>
    <phoneticPr fontId="3"/>
  </si>
  <si>
    <t>経常的
補助金</t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</si>
  <si>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</si>
  <si>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資本的
補助金</t>
    <phoneticPr fontId="3"/>
  </si>
  <si>
    <t>災害復旧費補助金</t>
    <rPh sb="0" eb="2">
      <t>サイガイ</t>
    </rPh>
    <rPh sb="2" eb="4">
      <t>フッキュウ</t>
    </rPh>
    <rPh sb="4" eb="5">
      <t>ヒ</t>
    </rPh>
    <rPh sb="5" eb="8">
      <t>ホジョキン</t>
    </rPh>
    <phoneticPr fontId="3"/>
  </si>
  <si>
    <t>国県等補助金</t>
    <phoneticPr fontId="3"/>
  </si>
  <si>
    <t>経常的
補助金</t>
    <phoneticPr fontId="3"/>
  </si>
  <si>
    <t>税収等</t>
    <rPh sb="0" eb="2">
      <t>ゼイシュウ</t>
    </rPh>
    <rPh sb="2" eb="3">
      <t>ナド</t>
    </rPh>
    <phoneticPr fontId="2"/>
  </si>
  <si>
    <t>一般会計</t>
    <rPh sb="0" eb="4">
      <t>イッパンカイケイ</t>
    </rPh>
    <phoneticPr fontId="2"/>
  </si>
  <si>
    <t>財源情報の明細</t>
    <rPh sb="0" eb="2">
      <t>ザイゲン</t>
    </rPh>
    <rPh sb="2" eb="4">
      <t>ジョウホウ</t>
    </rPh>
    <rPh sb="5" eb="7">
      <t>メイサイ</t>
    </rPh>
    <phoneticPr fontId="3"/>
  </si>
  <si>
    <t>内訳</t>
    <rPh sb="0" eb="2">
      <t>ウチワケ</t>
    </rPh>
    <phoneticPr fontId="3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</si>
  <si>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3"/>
  </si>
  <si>
    <t>地方債</t>
    <rPh sb="0" eb="3">
      <t>チホウサイ</t>
    </rPh>
    <phoneticPr fontId="3"/>
  </si>
  <si>
    <t>税収等</t>
    <rPh sb="0" eb="2">
      <t>ゼイシュウ</t>
    </rPh>
    <rPh sb="2" eb="3">
      <t>トウ</t>
    </rPh>
    <phoneticPr fontId="3"/>
  </si>
  <si>
    <t>純行政コスト</t>
    <rPh sb="0" eb="1">
      <t>ジュン</t>
    </rPh>
    <rPh sb="1" eb="3">
      <t>ギョウセイ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</si>
  <si>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トウ</t>
    </rPh>
    <rPh sb="8" eb="10">
      <t>ゾウカ</t>
    </rPh>
    <phoneticPr fontId="3"/>
  </si>
  <si>
    <t>貸付金・基金等の増加</t>
    <rPh sb="0" eb="2">
      <t>カシツケ</t>
    </rPh>
    <rPh sb="2" eb="3">
      <t>キン</t>
    </rPh>
    <rPh sb="4" eb="6">
      <t>キキン</t>
    </rPh>
    <rPh sb="6" eb="7">
      <t>トウ</t>
    </rPh>
    <rPh sb="8" eb="10">
      <t>ゾウカ</t>
    </rPh>
    <phoneticPr fontId="3"/>
  </si>
  <si>
    <t>資金の明細</t>
    <rPh sb="0" eb="2">
      <t>シキン</t>
    </rPh>
    <rPh sb="3" eb="5">
      <t>メイサイ</t>
    </rPh>
    <phoneticPr fontId="3"/>
  </si>
  <si>
    <t>現金</t>
    <phoneticPr fontId="3"/>
  </si>
  <si>
    <t>要求払預金</t>
    <phoneticPr fontId="3"/>
  </si>
  <si>
    <t>短期投資</t>
    <phoneticPr fontId="3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</si>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</sst>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>
    <font>
      <sz val="11"/>
      <color theme="1"/>
      <name val="Yu Gothic"/>
      <family val="2"/>
      <charset val="128"/>
    </font>
    <font>
      <b/>
      <sz val="16"/>
      <color theme="1"/>
      <name val="ＭＳ ゴシック"/>
      <family val="3"/>
      <charset val="128"/>
    </font>
    <font>
      <sz val="6"/>
      <name val="Yu Gothic"/>
      <family val="2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176" fontId="4" fillId="2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176" fontId="4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shrinkToFit="1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0" fontId="4" fillId="0" borderId="0" xfId="1" applyFont="1">
      <alignment vertical="center"/>
    </xf>
    <xf numFmtId="176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vertical="center"/>
    </xf>
    <xf numFmtId="49" fontId="4" fillId="0" borderId="1" xfId="2" applyNumberFormat="1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horizontal="centerContinuous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49" fontId="4" fillId="0" borderId="4" xfId="2" applyNumberFormat="1" applyFont="1" applyFill="1" applyBorder="1" applyAlignment="1" applyProtection="1">
      <alignment vertical="center" wrapText="1"/>
      <protection locked="0"/>
    </xf>
    <xf numFmtId="49" fontId="4" fillId="0" borderId="4" xfId="2" applyNumberFormat="1" applyFont="1" applyFill="1" applyBorder="1" applyAlignment="1" applyProtection="1">
      <alignment horizontal="left" vertical="center"/>
      <protection locked="0"/>
    </xf>
    <xf numFmtId="49" fontId="4" fillId="0" borderId="4" xfId="2" applyNumberFormat="1" applyFont="1" applyFill="1" applyBorder="1" applyAlignment="1" applyProtection="1">
      <alignment vertical="center"/>
    </xf>
    <xf numFmtId="49" fontId="4" fillId="0" borderId="4" xfId="2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13" xfId="0" applyNumberFormat="1" applyFont="1" applyBorder="1" applyAlignment="1" applyProtection="1">
      <alignment horizontal="right" vertical="center"/>
      <protection locked="0"/>
    </xf>
    <xf numFmtId="49" fontId="4" fillId="0" borderId="18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4" fillId="0" borderId="10" xfId="2" applyNumberFormat="1" applyFont="1" applyFill="1" applyBorder="1" applyAlignment="1" applyProtection="1">
      <alignment horizontal="center" vertical="center"/>
    </xf>
    <xf numFmtId="49" fontId="4" fillId="0" borderId="6" xfId="2" applyNumberFormat="1" applyFont="1" applyFill="1" applyBorder="1" applyAlignment="1" applyProtection="1">
      <alignment horizontal="center" vertical="center"/>
    </xf>
    <xf numFmtId="49" fontId="4" fillId="0" borderId="4" xfId="2" applyNumberFormat="1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  <protection locked="0"/>
    </xf>
    <xf numFmtId="0" fontId="4" fillId="0" borderId="22" xfId="2" applyFont="1" applyFill="1" applyBorder="1" applyAlignment="1" applyProtection="1">
      <alignment horizontal="center" vertical="center"/>
      <protection locked="0"/>
    </xf>
    <xf numFmtId="0" fontId="4" fillId="0" borderId="9" xfId="2" applyFont="1" applyFill="1" applyBorder="1" applyAlignment="1" applyProtection="1">
      <alignment horizontal="center" vertical="center"/>
      <protection locked="0"/>
    </xf>
    <xf numFmtId="49" fontId="4" fillId="0" borderId="5" xfId="2" applyNumberFormat="1" applyFont="1" applyFill="1" applyBorder="1" applyAlignment="1" applyProtection="1">
      <alignment horizontal="center" vertical="center"/>
    </xf>
    <xf numFmtId="49" fontId="4" fillId="0" borderId="22" xfId="2" applyNumberFormat="1" applyFont="1" applyFill="1" applyBorder="1" applyAlignment="1" applyProtection="1">
      <alignment horizontal="center" vertical="center"/>
    </xf>
    <xf numFmtId="49" fontId="4" fillId="0" borderId="9" xfId="2" applyNumberFormat="1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left" vertical="center" wrapText="1"/>
      <protection locked="0"/>
    </xf>
    <xf numFmtId="0" fontId="4" fillId="0" borderId="4" xfId="2" applyFont="1" applyFill="1" applyBorder="1" applyAlignment="1" applyProtection="1">
      <alignment horizontal="left" vertical="center" wrapText="1"/>
      <protection locked="0"/>
    </xf>
    <xf numFmtId="49" fontId="4" fillId="0" borderId="5" xfId="2" applyNumberFormat="1" applyFont="1" applyFill="1" applyBorder="1" applyAlignment="1" applyProtection="1">
      <alignment horizontal="center" vertical="center" wrapText="1"/>
    </xf>
    <xf numFmtId="49" fontId="4" fillId="0" borderId="22" xfId="2" applyNumberFormat="1" applyFont="1" applyFill="1" applyBorder="1" applyAlignment="1" applyProtection="1">
      <alignment horizontal="center" vertical="center" wrapText="1"/>
    </xf>
    <xf numFmtId="49" fontId="4" fillId="0" borderId="9" xfId="2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vertical="center" wrapText="1"/>
    </xf>
    <xf numFmtId="49" fontId="4" fillId="0" borderId="9" xfId="0" applyNumberFormat="1" applyFont="1" applyFill="1" applyBorder="1" applyAlignment="1" applyProtection="1">
      <alignment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10" xfId="2" applyNumberFormat="1" applyFont="1" applyFill="1" applyBorder="1" applyAlignment="1" applyProtection="1">
      <alignment horizontal="left" vertical="center"/>
      <protection locked="0"/>
    </xf>
    <xf numFmtId="49" fontId="4" fillId="0" borderId="4" xfId="2" applyNumberFormat="1" applyFont="1" applyFill="1" applyBorder="1" applyAlignment="1" applyProtection="1">
      <alignment horizontal="left" vertical="center"/>
      <protection locked="0"/>
    </xf>
    <xf numFmtId="49" fontId="4" fillId="0" borderId="10" xfId="3" applyNumberFormat="1" applyFont="1" applyFill="1" applyBorder="1" applyAlignment="1" applyProtection="1">
      <alignment horizontal="left" vertical="center"/>
    </xf>
    <xf numFmtId="49" fontId="4" fillId="0" borderId="4" xfId="3" applyNumberFormat="1" applyFont="1" applyFill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</cellXfs>
  <cellStyles count="4">
    <cellStyle name="標準" xfId="0" builtinId="0"/>
    <cellStyle name="標準 2 2" xfId="3"/>
    <cellStyle name="標準 3" xfId="1"/>
    <cellStyle name="標準_附属明細表PL・NW・WS　20060423修正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9" sqref="E9"/>
    </sheetView>
  </sheetViews>
  <sheetFormatPr defaultRowHeight="18.75"/>
  <cols>
    <col min="1" max="7" width="17.125" customWidth="1"/>
  </cols>
  <sheetData>
    <row r="1" spans="1:7">
      <c r="A1" s="35" t="s">
        <v>0</v>
      </c>
      <c r="B1" s="35"/>
      <c r="C1" s="35"/>
      <c r="D1" s="35"/>
      <c r="E1" s="35"/>
      <c r="F1" s="35"/>
      <c r="G1" s="35"/>
    </row>
    <row r="2" spans="1:7">
      <c r="A2" s="36" t="s">
        <v>59</v>
      </c>
      <c r="B2" s="36"/>
      <c r="C2" s="36"/>
      <c r="D2" s="36"/>
      <c r="E2" s="36"/>
      <c r="F2" s="36"/>
      <c r="G2" s="36"/>
    </row>
    <row r="3" spans="1:7">
      <c r="A3" s="37" t="s">
        <v>11</v>
      </c>
      <c r="B3" s="37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2"/>
      <c r="B5" s="1"/>
      <c r="C5" s="1"/>
      <c r="D5" s="1"/>
      <c r="E5" s="1"/>
      <c r="F5" s="1"/>
      <c r="G5" s="3" t="s">
        <v>12</v>
      </c>
    </row>
    <row r="6" spans="1:7" ht="22.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7" customHeight="1">
      <c r="A7" s="6"/>
      <c r="B7" s="7"/>
      <c r="C7" s="7"/>
      <c r="D7" s="7"/>
      <c r="E7" s="7"/>
      <c r="F7" s="8">
        <f t="shared" ref="F7:F12" si="0">IFERROR(SUM(B7:E7),"")</f>
        <v>0</v>
      </c>
      <c r="G7" s="7"/>
    </row>
    <row r="8" spans="1:7" ht="27" customHeight="1">
      <c r="A8" s="6" t="s">
        <v>8</v>
      </c>
      <c r="B8" s="7"/>
      <c r="C8" s="7"/>
      <c r="D8" s="7"/>
      <c r="E8" s="7"/>
      <c r="F8" s="8">
        <f t="shared" si="0"/>
        <v>0</v>
      </c>
      <c r="G8" s="7"/>
    </row>
    <row r="9" spans="1:7" ht="27" customHeight="1">
      <c r="A9" s="6" t="s">
        <v>9</v>
      </c>
      <c r="B9" s="7"/>
      <c r="C9" s="7"/>
      <c r="D9" s="7"/>
      <c r="E9" s="7"/>
      <c r="F9" s="8">
        <f t="shared" si="0"/>
        <v>0</v>
      </c>
      <c r="G9" s="7"/>
    </row>
    <row r="10" spans="1:7" ht="27" customHeight="1">
      <c r="A10" s="6" t="s">
        <v>132</v>
      </c>
      <c r="B10" s="7"/>
      <c r="C10" s="7"/>
      <c r="D10" s="7"/>
      <c r="E10" s="7">
        <v>1236479</v>
      </c>
      <c r="F10" s="8">
        <f t="shared" si="0"/>
        <v>1236479</v>
      </c>
      <c r="G10" s="7"/>
    </row>
    <row r="11" spans="1:7" ht="27" customHeight="1">
      <c r="A11" s="6"/>
      <c r="B11" s="7"/>
      <c r="C11" s="7"/>
      <c r="D11" s="7"/>
      <c r="E11" s="7"/>
      <c r="F11" s="8">
        <f t="shared" si="0"/>
        <v>0</v>
      </c>
      <c r="G11" s="7"/>
    </row>
    <row r="12" spans="1:7" ht="27" customHeight="1">
      <c r="A12" s="9"/>
      <c r="B12" s="10"/>
      <c r="C12" s="10"/>
      <c r="D12" s="10"/>
      <c r="E12" s="10"/>
      <c r="F12" s="8">
        <f t="shared" si="0"/>
        <v>0</v>
      </c>
      <c r="G12" s="10"/>
    </row>
    <row r="13" spans="1:7" ht="27" customHeight="1">
      <c r="A13" s="4" t="s">
        <v>10</v>
      </c>
      <c r="B13" s="8">
        <f>SUM(B7:B12)</f>
        <v>0</v>
      </c>
      <c r="C13" s="8">
        <f t="shared" ref="C13:G13" si="1">SUM(C7:C12)</f>
        <v>0</v>
      </c>
      <c r="D13" s="8">
        <f t="shared" si="1"/>
        <v>0</v>
      </c>
      <c r="E13" s="8">
        <f t="shared" si="1"/>
        <v>1236479</v>
      </c>
      <c r="F13" s="8">
        <f t="shared" si="1"/>
        <v>1236479</v>
      </c>
      <c r="G13" s="8">
        <f t="shared" si="1"/>
        <v>0</v>
      </c>
    </row>
  </sheetData>
  <mergeCells count="3">
    <mergeCell ref="A1:G1"/>
    <mergeCell ref="A2:G2"/>
    <mergeCell ref="A3:B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G18" sqref="G18"/>
    </sheetView>
  </sheetViews>
  <sheetFormatPr defaultRowHeight="18.75"/>
  <cols>
    <col min="1" max="1" width="2.875" customWidth="1"/>
    <col min="2" max="2" width="14.625" customWidth="1"/>
    <col min="3" max="12" width="12.25" customWidth="1"/>
  </cols>
  <sheetData>
    <row r="1" spans="1:12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>
      <c r="A2" s="36" t="str">
        <f>基金の明細!A2</f>
        <v>（平成２９年　３月３１日現在）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>
      <c r="A3" s="1" t="str">
        <f>基金の明細!A3</f>
        <v>決算対象年度:平成28年度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2"/>
      <c r="B5" s="2"/>
      <c r="C5" s="1"/>
      <c r="D5" s="1"/>
      <c r="E5" s="1"/>
      <c r="F5" s="1"/>
      <c r="G5" s="1"/>
      <c r="H5" s="1"/>
      <c r="I5" s="1"/>
      <c r="J5" s="3"/>
      <c r="K5" s="12"/>
      <c r="L5" s="3" t="str">
        <f>基金の明細!G5</f>
        <v>(単位：千円）</v>
      </c>
    </row>
    <row r="6" spans="1:12">
      <c r="A6" s="42" t="s">
        <v>14</v>
      </c>
      <c r="B6" s="43"/>
      <c r="C6" s="40" t="s">
        <v>15</v>
      </c>
      <c r="D6" s="13"/>
      <c r="E6" s="46" t="s">
        <v>16</v>
      </c>
      <c r="F6" s="48" t="s">
        <v>17</v>
      </c>
      <c r="G6" s="48" t="s">
        <v>18</v>
      </c>
      <c r="H6" s="48" t="s">
        <v>19</v>
      </c>
      <c r="I6" s="40" t="s">
        <v>20</v>
      </c>
      <c r="J6" s="14"/>
      <c r="K6" s="13"/>
      <c r="L6" s="48" t="s">
        <v>21</v>
      </c>
    </row>
    <row r="7" spans="1:12" ht="27" customHeight="1">
      <c r="A7" s="44"/>
      <c r="B7" s="45"/>
      <c r="C7" s="41"/>
      <c r="D7" s="5" t="s">
        <v>35</v>
      </c>
      <c r="E7" s="47"/>
      <c r="F7" s="49"/>
      <c r="G7" s="49"/>
      <c r="H7" s="49"/>
      <c r="I7" s="41"/>
      <c r="J7" s="15" t="s">
        <v>22</v>
      </c>
      <c r="K7" s="15" t="s">
        <v>23</v>
      </c>
      <c r="L7" s="49"/>
    </row>
    <row r="8" spans="1:12" ht="23.25" customHeight="1">
      <c r="A8" s="16" t="s">
        <v>24</v>
      </c>
      <c r="B8" s="1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3.25" customHeight="1">
      <c r="A9" s="16"/>
      <c r="B9" s="17" t="s">
        <v>25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3.25" customHeight="1">
      <c r="A10" s="16"/>
      <c r="B10" s="17" t="s">
        <v>26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3.25" customHeight="1">
      <c r="A11" s="16"/>
      <c r="B11" s="17" t="s">
        <v>27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3.25" customHeight="1">
      <c r="A12" s="16"/>
      <c r="B12" s="17" t="s">
        <v>28</v>
      </c>
      <c r="C12" s="7">
        <v>11625</v>
      </c>
      <c r="D12" s="7">
        <v>2325</v>
      </c>
      <c r="E12" s="7"/>
      <c r="F12" s="7"/>
      <c r="G12" s="7"/>
      <c r="H12" s="7">
        <v>11625</v>
      </c>
      <c r="I12" s="7"/>
      <c r="J12" s="7"/>
      <c r="K12" s="7"/>
      <c r="L12" s="7"/>
    </row>
    <row r="13" spans="1:12" ht="23.25" customHeight="1">
      <c r="A13" s="16"/>
      <c r="B13" s="17" t="s">
        <v>29</v>
      </c>
      <c r="C13" s="7">
        <v>124135</v>
      </c>
      <c r="D13" s="7">
        <v>20008</v>
      </c>
      <c r="E13" s="7"/>
      <c r="F13" s="7"/>
      <c r="G13" s="7">
        <v>51600</v>
      </c>
      <c r="H13" s="7">
        <v>72535</v>
      </c>
      <c r="I13" s="7"/>
      <c r="J13" s="7"/>
      <c r="K13" s="7"/>
      <c r="L13" s="7"/>
    </row>
    <row r="14" spans="1:12" ht="23.25" customHeight="1">
      <c r="A14" s="16"/>
      <c r="B14" s="17" t="s">
        <v>30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3.25" customHeight="1">
      <c r="A15" s="16" t="s">
        <v>31</v>
      </c>
      <c r="B15" s="1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3.25" customHeight="1">
      <c r="A16" s="16"/>
      <c r="B16" s="17" t="s">
        <v>32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3.25" customHeight="1">
      <c r="A17" s="16"/>
      <c r="B17" s="17" t="s">
        <v>33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23.25" customHeight="1">
      <c r="A18" s="16"/>
      <c r="B18" s="17" t="s">
        <v>34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23.25" customHeight="1">
      <c r="A19" s="16"/>
      <c r="B19" s="17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3.25" customHeight="1">
      <c r="A20" s="38" t="s">
        <v>10</v>
      </c>
      <c r="B20" s="39"/>
      <c r="C20" s="8">
        <f>IFERROR(SUM(C8:C19),"")</f>
        <v>135760</v>
      </c>
      <c r="D20" s="8">
        <f>IFERROR(SUM(D8:D19),"")</f>
        <v>22333</v>
      </c>
      <c r="E20" s="8">
        <f t="shared" ref="E20:L20" si="0">IFERROR(SUM(E8:E19),"")</f>
        <v>0</v>
      </c>
      <c r="F20" s="8">
        <f t="shared" si="0"/>
        <v>0</v>
      </c>
      <c r="G20" s="8">
        <f t="shared" si="0"/>
        <v>51600</v>
      </c>
      <c r="H20" s="8">
        <f t="shared" si="0"/>
        <v>84160</v>
      </c>
      <c r="I20" s="8">
        <f t="shared" si="0"/>
        <v>0</v>
      </c>
      <c r="J20" s="8">
        <f t="shared" si="0"/>
        <v>0</v>
      </c>
      <c r="K20" s="8">
        <f t="shared" si="0"/>
        <v>0</v>
      </c>
      <c r="L20" s="8">
        <f t="shared" si="0"/>
        <v>0</v>
      </c>
    </row>
  </sheetData>
  <mergeCells count="11">
    <mergeCell ref="A20:B20"/>
    <mergeCell ref="C6:C7"/>
    <mergeCell ref="A1:L1"/>
    <mergeCell ref="A2:L2"/>
    <mergeCell ref="A6:B7"/>
    <mergeCell ref="E6:E7"/>
    <mergeCell ref="F6:F7"/>
    <mergeCell ref="G6:G7"/>
    <mergeCell ref="H6:H7"/>
    <mergeCell ref="I6:I7"/>
    <mergeCell ref="L6:L7"/>
  </mergeCells>
  <phoneticPr fontId="2"/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20" sqref="I20"/>
    </sheetView>
  </sheetViews>
  <sheetFormatPr defaultRowHeight="18.75"/>
  <cols>
    <col min="3" max="9" width="10.5" customWidth="1"/>
    <col min="10" max="10" width="11.25" customWidth="1"/>
    <col min="11" max="11" width="10.5" customWidth="1"/>
  </cols>
  <sheetData>
    <row r="1" spans="1:1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>
      <c r="A2" s="36" t="str">
        <f>基金の明細!A2</f>
        <v>（平成２９年　３月３１日現在）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>
      <c r="A3" s="1" t="str">
        <f>基金の明細!A3</f>
        <v>決算対象年度:平成28年度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2"/>
      <c r="B5" s="2"/>
      <c r="C5" s="1"/>
      <c r="D5" s="1"/>
      <c r="E5" s="1"/>
      <c r="F5" s="1"/>
      <c r="G5" s="1"/>
      <c r="H5" s="1"/>
      <c r="I5" s="1"/>
      <c r="J5" s="3" t="str">
        <f>基金の明細!G5</f>
        <v>(単位：千円）</v>
      </c>
      <c r="K5" s="12"/>
    </row>
    <row r="6" spans="1:11" ht="22.5" customHeight="1">
      <c r="A6" s="42" t="s">
        <v>37</v>
      </c>
      <c r="B6" s="43"/>
      <c r="C6" s="61" t="s">
        <v>38</v>
      </c>
      <c r="D6" s="48" t="s">
        <v>39</v>
      </c>
      <c r="E6" s="48" t="s">
        <v>40</v>
      </c>
      <c r="F6" s="48" t="s">
        <v>41</v>
      </c>
      <c r="G6" s="48" t="s">
        <v>42</v>
      </c>
      <c r="H6" s="48" t="s">
        <v>43</v>
      </c>
      <c r="I6" s="48" t="s">
        <v>44</v>
      </c>
      <c r="J6" s="48" t="s">
        <v>45</v>
      </c>
      <c r="K6" s="18"/>
    </row>
    <row r="7" spans="1:11" ht="22.5" customHeight="1">
      <c r="A7" s="44"/>
      <c r="B7" s="45"/>
      <c r="C7" s="62"/>
      <c r="D7" s="60"/>
      <c r="E7" s="60"/>
      <c r="F7" s="60"/>
      <c r="G7" s="60"/>
      <c r="H7" s="60"/>
      <c r="I7" s="60"/>
      <c r="J7" s="60"/>
      <c r="K7" s="18"/>
    </row>
    <row r="8" spans="1:11" ht="22.5" customHeight="1">
      <c r="A8" s="55">
        <v>135760</v>
      </c>
      <c r="B8" s="56"/>
      <c r="C8" s="19">
        <v>124135</v>
      </c>
      <c r="D8" s="7">
        <v>11625</v>
      </c>
      <c r="E8" s="7"/>
      <c r="F8" s="7"/>
      <c r="G8" s="7"/>
      <c r="H8" s="7"/>
      <c r="I8" s="7"/>
      <c r="J8" s="20"/>
      <c r="K8" s="18"/>
    </row>
    <row r="9" spans="1:1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>
      <c r="A10" s="35" t="s">
        <v>46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>
      <c r="A11" s="36" t="str">
        <f>A2</f>
        <v>（平成２９年　３月３１日現在）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>
      <c r="A12" s="1" t="str">
        <f>A3</f>
        <v>決算対象年度:平成28年度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" t="str">
        <f>J5</f>
        <v>(単位：千円）</v>
      </c>
    </row>
    <row r="14" spans="1:11">
      <c r="A14" s="42" t="s">
        <v>37</v>
      </c>
      <c r="B14" s="43"/>
      <c r="C14" s="61" t="s">
        <v>47</v>
      </c>
      <c r="D14" s="48" t="s">
        <v>48</v>
      </c>
      <c r="E14" s="48" t="s">
        <v>49</v>
      </c>
      <c r="F14" s="48" t="s">
        <v>50</v>
      </c>
      <c r="G14" s="48" t="s">
        <v>51</v>
      </c>
      <c r="H14" s="48" t="s">
        <v>52</v>
      </c>
      <c r="I14" s="48" t="s">
        <v>53</v>
      </c>
      <c r="J14" s="48" t="s">
        <v>54</v>
      </c>
      <c r="K14" s="48" t="s">
        <v>55</v>
      </c>
    </row>
    <row r="15" spans="1:11">
      <c r="A15" s="44"/>
      <c r="B15" s="45"/>
      <c r="C15" s="62"/>
      <c r="D15" s="60"/>
      <c r="E15" s="60"/>
      <c r="F15" s="60"/>
      <c r="G15" s="60"/>
      <c r="H15" s="60"/>
      <c r="I15" s="60"/>
      <c r="J15" s="60"/>
      <c r="K15" s="60"/>
    </row>
    <row r="16" spans="1:11" ht="24.75" customHeight="1">
      <c r="A16" s="55">
        <v>135760</v>
      </c>
      <c r="B16" s="56"/>
      <c r="C16" s="19"/>
      <c r="D16" s="7">
        <v>4971</v>
      </c>
      <c r="E16" s="7"/>
      <c r="F16" s="7">
        <v>28764</v>
      </c>
      <c r="G16" s="7">
        <v>11625</v>
      </c>
      <c r="H16" s="7">
        <v>90400</v>
      </c>
      <c r="I16" s="7"/>
      <c r="J16" s="7"/>
      <c r="K16" s="7"/>
    </row>
    <row r="17" spans="1:1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>
      <c r="A18" s="35" t="s">
        <v>56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>
      <c r="A19" s="36" t="str">
        <f>A2</f>
        <v>（平成２９年　３月３１日現在）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>
      <c r="A20" s="1" t="str">
        <f>A3</f>
        <v>決算対象年度:平成28年度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8"/>
      <c r="B21" s="18"/>
      <c r="C21" s="18"/>
      <c r="D21" s="18"/>
      <c r="E21" s="18"/>
      <c r="F21" s="18"/>
      <c r="G21" s="18"/>
      <c r="H21" s="3" t="str">
        <f>J5</f>
        <v>(単位：千円）</v>
      </c>
      <c r="I21" s="18"/>
      <c r="J21" s="18"/>
      <c r="K21" s="18"/>
    </row>
    <row r="22" spans="1:11">
      <c r="A22" s="40" t="s">
        <v>57</v>
      </c>
      <c r="B22" s="43"/>
      <c r="C22" s="50" t="s">
        <v>58</v>
      </c>
      <c r="D22" s="51"/>
      <c r="E22" s="51"/>
      <c r="F22" s="51"/>
      <c r="G22" s="51"/>
      <c r="H22" s="46"/>
      <c r="I22" s="18"/>
      <c r="J22" s="18"/>
      <c r="K22" s="18"/>
    </row>
    <row r="23" spans="1:11">
      <c r="A23" s="44"/>
      <c r="B23" s="45"/>
      <c r="C23" s="52"/>
      <c r="D23" s="53"/>
      <c r="E23" s="53"/>
      <c r="F23" s="53"/>
      <c r="G23" s="53"/>
      <c r="H23" s="54"/>
      <c r="I23" s="18"/>
      <c r="J23" s="18"/>
      <c r="K23" s="18"/>
    </row>
    <row r="24" spans="1:11" ht="34.5" customHeight="1">
      <c r="A24" s="55"/>
      <c r="B24" s="56"/>
      <c r="C24" s="57"/>
      <c r="D24" s="58"/>
      <c r="E24" s="58"/>
      <c r="F24" s="58"/>
      <c r="G24" s="58"/>
      <c r="H24" s="59"/>
      <c r="I24" s="18"/>
      <c r="J24" s="18"/>
      <c r="K24" s="18"/>
    </row>
  </sheetData>
  <mergeCells count="31">
    <mergeCell ref="A1:K1"/>
    <mergeCell ref="A2:K2"/>
    <mergeCell ref="A6:B7"/>
    <mergeCell ref="C6:C7"/>
    <mergeCell ref="D6:D7"/>
    <mergeCell ref="E6:E7"/>
    <mergeCell ref="F6:F7"/>
    <mergeCell ref="G6:G7"/>
    <mergeCell ref="H6:H7"/>
    <mergeCell ref="I6:I7"/>
    <mergeCell ref="A18:K18"/>
    <mergeCell ref="J6:J7"/>
    <mergeCell ref="A8:B8"/>
    <mergeCell ref="A10:K10"/>
    <mergeCell ref="A11:K11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6:B16"/>
    <mergeCell ref="A19:K19"/>
    <mergeCell ref="A22:B23"/>
    <mergeCell ref="C22:H23"/>
    <mergeCell ref="A24:B24"/>
    <mergeCell ref="C24:H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18" sqref="H18"/>
    </sheetView>
  </sheetViews>
  <sheetFormatPr defaultRowHeight="18.75"/>
  <cols>
    <col min="1" max="1" width="3.875" customWidth="1"/>
    <col min="2" max="2" width="19" customWidth="1"/>
    <col min="3" max="8" width="15" customWidth="1"/>
  </cols>
  <sheetData>
    <row r="1" spans="1:8">
      <c r="A1" s="35" t="s">
        <v>60</v>
      </c>
      <c r="B1" s="35"/>
      <c r="C1" s="35"/>
      <c r="D1" s="35"/>
      <c r="E1" s="35"/>
      <c r="F1" s="35"/>
      <c r="G1" s="35"/>
      <c r="H1" s="35"/>
    </row>
    <row r="2" spans="1:8">
      <c r="A2" s="36" t="str">
        <f>基金の明細!A2</f>
        <v>（平成２９年　３月３１日現在）</v>
      </c>
      <c r="B2" s="36"/>
      <c r="C2" s="36"/>
      <c r="D2" s="36"/>
      <c r="E2" s="36"/>
      <c r="F2" s="36"/>
      <c r="G2" s="36"/>
      <c r="H2" s="36"/>
    </row>
    <row r="3" spans="1:8">
      <c r="A3" s="1" t="str">
        <f>基金の明細!A3</f>
        <v>決算対象年度:平成28年度</v>
      </c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2"/>
      <c r="B5" s="2"/>
      <c r="C5" s="1"/>
      <c r="D5" s="1"/>
      <c r="E5" s="1"/>
      <c r="F5" s="1"/>
      <c r="G5" s="1"/>
      <c r="H5" s="3" t="str">
        <f>基金の明細!G5</f>
        <v>(単位：千円）</v>
      </c>
    </row>
    <row r="6" spans="1:8" ht="24" customHeight="1">
      <c r="A6" s="42" t="s">
        <v>61</v>
      </c>
      <c r="B6" s="43"/>
      <c r="C6" s="46" t="s">
        <v>62</v>
      </c>
      <c r="D6" s="46" t="s">
        <v>63</v>
      </c>
      <c r="E6" s="46" t="s">
        <v>16</v>
      </c>
      <c r="F6" s="63" t="s">
        <v>64</v>
      </c>
      <c r="G6" s="64"/>
      <c r="H6" s="48" t="s">
        <v>65</v>
      </c>
    </row>
    <row r="7" spans="1:8" ht="24" customHeight="1">
      <c r="A7" s="44"/>
      <c r="B7" s="45"/>
      <c r="C7" s="47"/>
      <c r="D7" s="47"/>
      <c r="E7" s="47"/>
      <c r="F7" s="21" t="s">
        <v>66</v>
      </c>
      <c r="G7" s="21" t="s">
        <v>30</v>
      </c>
      <c r="H7" s="49"/>
    </row>
    <row r="8" spans="1:8" ht="24.75" customHeight="1">
      <c r="A8" s="16" t="s">
        <v>67</v>
      </c>
      <c r="B8" s="17"/>
      <c r="C8" s="7"/>
      <c r="D8" s="7"/>
      <c r="E8" s="7"/>
      <c r="F8" s="7"/>
      <c r="G8" s="7"/>
      <c r="H8" s="7"/>
    </row>
    <row r="9" spans="1:8" ht="24.75" customHeight="1">
      <c r="A9" s="16"/>
      <c r="B9" s="17" t="s">
        <v>68</v>
      </c>
      <c r="C9" s="7">
        <v>0</v>
      </c>
      <c r="D9" s="7"/>
      <c r="E9" s="7"/>
      <c r="F9" s="7"/>
      <c r="G9" s="7"/>
      <c r="H9" s="7"/>
    </row>
    <row r="10" spans="1:8" ht="24.75" customHeight="1">
      <c r="A10" s="16"/>
      <c r="B10" s="17" t="s">
        <v>69</v>
      </c>
      <c r="C10" s="7">
        <v>0</v>
      </c>
      <c r="D10" s="7"/>
      <c r="E10" s="7"/>
      <c r="F10" s="7"/>
      <c r="G10" s="7"/>
      <c r="H10" s="7"/>
    </row>
    <row r="11" spans="1:8" ht="24.75" customHeight="1">
      <c r="A11" s="16" t="s">
        <v>70</v>
      </c>
      <c r="B11" s="17"/>
      <c r="C11" s="7"/>
      <c r="D11" s="7"/>
      <c r="E11" s="7"/>
      <c r="F11" s="7"/>
      <c r="G11" s="7"/>
      <c r="H11" s="7"/>
    </row>
    <row r="12" spans="1:8" ht="24.75" customHeight="1">
      <c r="A12" s="16"/>
      <c r="B12" s="17" t="s">
        <v>71</v>
      </c>
      <c r="C12" s="7">
        <v>0</v>
      </c>
      <c r="D12" s="7"/>
      <c r="E12" s="7"/>
      <c r="F12" s="7"/>
      <c r="G12" s="7"/>
      <c r="H12" s="7"/>
    </row>
    <row r="13" spans="1:8" ht="24.75" customHeight="1">
      <c r="A13" s="16" t="s">
        <v>72</v>
      </c>
      <c r="B13" s="17"/>
      <c r="C13" s="7"/>
      <c r="D13" s="7"/>
      <c r="E13" s="7"/>
      <c r="F13" s="7"/>
      <c r="G13" s="7"/>
      <c r="H13" s="7"/>
    </row>
    <row r="14" spans="1:8" ht="24.75" customHeight="1">
      <c r="A14" s="16"/>
      <c r="B14" s="17" t="s">
        <v>73</v>
      </c>
      <c r="C14" s="7">
        <v>582035</v>
      </c>
      <c r="D14" s="7">
        <v>579340</v>
      </c>
      <c r="E14" s="7"/>
      <c r="F14" s="7">
        <v>582035</v>
      </c>
      <c r="G14" s="7"/>
      <c r="H14" s="7">
        <v>579340</v>
      </c>
    </row>
    <row r="15" spans="1:8" ht="24.75" customHeight="1">
      <c r="A15" s="16"/>
      <c r="B15" s="17" t="s">
        <v>74</v>
      </c>
      <c r="C15" s="7">
        <v>0</v>
      </c>
      <c r="D15" s="7"/>
      <c r="E15" s="7"/>
      <c r="F15" s="7"/>
      <c r="G15" s="7"/>
      <c r="H15" s="7"/>
    </row>
    <row r="16" spans="1:8" ht="24.75" customHeight="1">
      <c r="A16" s="16" t="s">
        <v>75</v>
      </c>
      <c r="B16" s="17"/>
      <c r="C16" s="7"/>
      <c r="D16" s="7"/>
      <c r="E16" s="7"/>
      <c r="F16" s="7"/>
      <c r="G16" s="7"/>
      <c r="H16" s="7"/>
    </row>
    <row r="17" spans="1:8" ht="24.75" customHeight="1">
      <c r="A17" s="16"/>
      <c r="B17" s="17" t="s">
        <v>76</v>
      </c>
      <c r="C17" s="7">
        <v>37221</v>
      </c>
      <c r="D17" s="7">
        <v>33357</v>
      </c>
      <c r="E17" s="7"/>
      <c r="F17" s="7">
        <v>37221</v>
      </c>
      <c r="G17" s="7"/>
      <c r="H17" s="7">
        <v>33357</v>
      </c>
    </row>
    <row r="18" spans="1:8" ht="24.75" customHeight="1">
      <c r="A18" s="38" t="s">
        <v>10</v>
      </c>
      <c r="B18" s="39"/>
      <c r="C18" s="8">
        <f t="shared" ref="C18:H18" si="0">IFERROR(SUM(C8:C17),"")</f>
        <v>619256</v>
      </c>
      <c r="D18" s="8">
        <f t="shared" si="0"/>
        <v>612697</v>
      </c>
      <c r="E18" s="8">
        <f t="shared" si="0"/>
        <v>0</v>
      </c>
      <c r="F18" s="8">
        <f t="shared" si="0"/>
        <v>619256</v>
      </c>
      <c r="G18" s="8">
        <f t="shared" si="0"/>
        <v>0</v>
      </c>
      <c r="H18" s="8">
        <f t="shared" si="0"/>
        <v>612697</v>
      </c>
    </row>
  </sheetData>
  <mergeCells count="9">
    <mergeCell ref="A18:B18"/>
    <mergeCell ref="A1:H1"/>
    <mergeCell ref="A2:H2"/>
    <mergeCell ref="A6:B7"/>
    <mergeCell ref="C6:C7"/>
    <mergeCell ref="D6:D7"/>
    <mergeCell ref="E6:E7"/>
    <mergeCell ref="F6:G6"/>
    <mergeCell ref="H6:H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" sqref="A2:F2"/>
    </sheetView>
  </sheetViews>
  <sheetFormatPr defaultRowHeight="18.75"/>
  <cols>
    <col min="3" max="4" width="27" customWidth="1"/>
    <col min="5" max="5" width="16.625" customWidth="1"/>
    <col min="6" max="6" width="27" customWidth="1"/>
  </cols>
  <sheetData>
    <row r="1" spans="1:6">
      <c r="A1" s="35" t="s">
        <v>77</v>
      </c>
      <c r="B1" s="35"/>
      <c r="C1" s="35"/>
      <c r="D1" s="35"/>
      <c r="E1" s="35"/>
      <c r="F1" s="35"/>
    </row>
    <row r="2" spans="1:6">
      <c r="A2" s="36" t="s">
        <v>105</v>
      </c>
      <c r="B2" s="36"/>
      <c r="C2" s="36"/>
      <c r="D2" s="36"/>
      <c r="E2" s="36"/>
      <c r="F2" s="36"/>
    </row>
    <row r="3" spans="1:6">
      <c r="A3" s="1" t="str">
        <f>基金の明細!A3</f>
        <v>決算対象年度:平成28年度</v>
      </c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"/>
      <c r="B5" s="2"/>
      <c r="C5" s="1"/>
      <c r="D5" s="1"/>
      <c r="E5" s="1"/>
      <c r="F5" s="3" t="str">
        <f>基金の明細!G5</f>
        <v>(単位：千円）</v>
      </c>
    </row>
    <row r="6" spans="1:6">
      <c r="A6" s="42" t="s">
        <v>61</v>
      </c>
      <c r="B6" s="43"/>
      <c r="C6" s="46" t="s">
        <v>78</v>
      </c>
      <c r="D6" s="46" t="s">
        <v>79</v>
      </c>
      <c r="E6" s="46" t="s">
        <v>80</v>
      </c>
      <c r="F6" s="46" t="s">
        <v>81</v>
      </c>
    </row>
    <row r="7" spans="1:6">
      <c r="A7" s="44"/>
      <c r="B7" s="45"/>
      <c r="C7" s="47"/>
      <c r="D7" s="47"/>
      <c r="E7" s="47"/>
      <c r="F7" s="47"/>
    </row>
    <row r="8" spans="1:6" ht="20.25" customHeight="1">
      <c r="A8" s="65" t="s">
        <v>82</v>
      </c>
      <c r="B8" s="66"/>
      <c r="C8" s="22"/>
      <c r="D8" s="22"/>
      <c r="E8" s="7"/>
      <c r="F8" s="6"/>
    </row>
    <row r="9" spans="1:6" ht="20.25" customHeight="1">
      <c r="A9" s="67"/>
      <c r="B9" s="68"/>
      <c r="C9" s="22"/>
      <c r="D9" s="22"/>
      <c r="E9" s="7"/>
      <c r="F9" s="6"/>
    </row>
    <row r="10" spans="1:6" ht="20.25" customHeight="1">
      <c r="A10" s="67"/>
      <c r="B10" s="68"/>
      <c r="C10" s="22"/>
      <c r="D10" s="22"/>
      <c r="E10" s="7"/>
      <c r="F10" s="6"/>
    </row>
    <row r="11" spans="1:6" ht="20.25" customHeight="1">
      <c r="A11" s="67"/>
      <c r="B11" s="68"/>
      <c r="C11" s="22"/>
      <c r="D11" s="22"/>
      <c r="E11" s="7"/>
      <c r="F11" s="6"/>
    </row>
    <row r="12" spans="1:6" ht="20.25" customHeight="1">
      <c r="A12" s="67"/>
      <c r="B12" s="68"/>
      <c r="C12" s="23"/>
      <c r="D12" s="23"/>
      <c r="E12" s="10"/>
      <c r="F12" s="9"/>
    </row>
    <row r="13" spans="1:6" ht="20.25" customHeight="1">
      <c r="A13" s="69"/>
      <c r="B13" s="70"/>
      <c r="C13" s="24" t="s">
        <v>83</v>
      </c>
      <c r="D13" s="25"/>
      <c r="E13" s="8">
        <f>IFERROR(SUM(E8:E12),"")</f>
        <v>0</v>
      </c>
      <c r="F13" s="26"/>
    </row>
    <row r="14" spans="1:6" ht="20.25" customHeight="1">
      <c r="A14" s="65" t="s">
        <v>84</v>
      </c>
      <c r="B14" s="66"/>
      <c r="C14" s="22"/>
      <c r="D14" s="22"/>
      <c r="E14" s="7"/>
      <c r="F14" s="6"/>
    </row>
    <row r="15" spans="1:6" ht="20.25" customHeight="1">
      <c r="A15" s="67"/>
      <c r="B15" s="68"/>
      <c r="C15" s="22" t="s">
        <v>85</v>
      </c>
      <c r="D15" s="22" t="s">
        <v>86</v>
      </c>
      <c r="E15" s="7">
        <v>2375</v>
      </c>
      <c r="F15" s="6" t="s">
        <v>87</v>
      </c>
    </row>
    <row r="16" spans="1:6" ht="20.25" customHeight="1">
      <c r="A16" s="67"/>
      <c r="B16" s="68"/>
      <c r="C16" s="22" t="s">
        <v>88</v>
      </c>
      <c r="D16" s="22" t="s">
        <v>89</v>
      </c>
      <c r="E16" s="7">
        <v>409</v>
      </c>
      <c r="F16" s="6" t="s">
        <v>87</v>
      </c>
    </row>
    <row r="17" spans="1:6" ht="20.25" customHeight="1">
      <c r="A17" s="67"/>
      <c r="B17" s="68"/>
      <c r="C17" s="22" t="s">
        <v>90</v>
      </c>
      <c r="D17" s="22" t="s">
        <v>91</v>
      </c>
      <c r="E17" s="7">
        <v>20</v>
      </c>
      <c r="F17" s="6" t="s">
        <v>92</v>
      </c>
    </row>
    <row r="18" spans="1:6" ht="20.25" customHeight="1">
      <c r="A18" s="67"/>
      <c r="B18" s="68"/>
      <c r="C18" s="22" t="s">
        <v>93</v>
      </c>
      <c r="D18" s="22" t="s">
        <v>94</v>
      </c>
      <c r="E18" s="7">
        <v>93</v>
      </c>
      <c r="F18" s="6" t="s">
        <v>95</v>
      </c>
    </row>
    <row r="19" spans="1:6" ht="20.25" customHeight="1">
      <c r="A19" s="67"/>
      <c r="B19" s="68"/>
      <c r="C19" s="22" t="s">
        <v>96</v>
      </c>
      <c r="D19" s="22" t="s">
        <v>97</v>
      </c>
      <c r="E19" s="7">
        <v>264</v>
      </c>
      <c r="F19" s="6" t="s">
        <v>98</v>
      </c>
    </row>
    <row r="20" spans="1:6" ht="20.25" customHeight="1">
      <c r="A20" s="67"/>
      <c r="B20" s="68"/>
      <c r="C20" s="22" t="s">
        <v>99</v>
      </c>
      <c r="D20" s="22" t="s">
        <v>100</v>
      </c>
      <c r="E20" s="7">
        <v>102</v>
      </c>
      <c r="F20" s="6" t="s">
        <v>101</v>
      </c>
    </row>
    <row r="21" spans="1:6" ht="20.25" customHeight="1">
      <c r="A21" s="67"/>
      <c r="B21" s="68"/>
      <c r="C21" s="22" t="s">
        <v>102</v>
      </c>
      <c r="D21" s="22" t="s">
        <v>103</v>
      </c>
      <c r="E21" s="7">
        <v>6</v>
      </c>
      <c r="F21" s="6" t="s">
        <v>104</v>
      </c>
    </row>
    <row r="22" spans="1:6" ht="20.25" customHeight="1">
      <c r="A22" s="67"/>
      <c r="B22" s="68"/>
      <c r="C22" s="23"/>
      <c r="D22" s="23"/>
      <c r="E22" s="10"/>
      <c r="F22" s="9"/>
    </row>
    <row r="23" spans="1:6" ht="20.25" customHeight="1">
      <c r="A23" s="69"/>
      <c r="B23" s="70"/>
      <c r="C23" s="24" t="s">
        <v>83</v>
      </c>
      <c r="D23" s="25"/>
      <c r="E23" s="8">
        <f>IFERROR(SUM(E14:E22),"")</f>
        <v>3269</v>
      </c>
      <c r="F23" s="26"/>
    </row>
    <row r="24" spans="1:6" ht="20.25" customHeight="1">
      <c r="A24" s="38" t="s">
        <v>10</v>
      </c>
      <c r="B24" s="39"/>
      <c r="C24" s="25"/>
      <c r="D24" s="25"/>
      <c r="E24" s="8">
        <f>IFERROR(SUM(E13,E23),"")</f>
        <v>3269</v>
      </c>
      <c r="F24" s="26"/>
    </row>
  </sheetData>
  <mergeCells count="10">
    <mergeCell ref="A8:B13"/>
    <mergeCell ref="A14:B23"/>
    <mergeCell ref="A24:B24"/>
    <mergeCell ref="A1:F1"/>
    <mergeCell ref="A2:F2"/>
    <mergeCell ref="A6:B7"/>
    <mergeCell ref="C6:C7"/>
    <mergeCell ref="D6:D7"/>
    <mergeCell ref="E6:E7"/>
    <mergeCell ref="F6:F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24" sqref="E24"/>
    </sheetView>
  </sheetViews>
  <sheetFormatPr defaultRowHeight="18.75"/>
  <cols>
    <col min="1" max="1" width="15.625" customWidth="1"/>
    <col min="2" max="2" width="15.375" customWidth="1"/>
    <col min="3" max="3" width="17" customWidth="1"/>
    <col min="4" max="4" width="23.5" customWidth="1"/>
    <col min="5" max="5" width="27.75" customWidth="1"/>
  </cols>
  <sheetData>
    <row r="1" spans="1:5">
      <c r="A1" s="35" t="s">
        <v>106</v>
      </c>
      <c r="B1" s="35"/>
      <c r="C1" s="35"/>
      <c r="D1" s="35"/>
      <c r="E1" s="35"/>
    </row>
    <row r="2" spans="1:5">
      <c r="A2" s="36" t="str">
        <f>補助金等の明細!A2</f>
        <v>（自　平成２８年　４月　１日　　至　平成２９年　３月３１日）</v>
      </c>
      <c r="B2" s="36"/>
      <c r="C2" s="36"/>
      <c r="D2" s="36"/>
      <c r="E2" s="36"/>
    </row>
    <row r="3" spans="1:5">
      <c r="A3" s="11"/>
      <c r="B3" s="11"/>
      <c r="C3" s="11"/>
      <c r="D3" s="11"/>
      <c r="E3" s="11"/>
    </row>
    <row r="4" spans="1:5">
      <c r="A4" s="1" t="str">
        <f>基金の明細!A3</f>
        <v>決算対象年度:平成28年度</v>
      </c>
      <c r="B4" s="1"/>
      <c r="C4" s="1"/>
      <c r="D4" s="1"/>
      <c r="E4" s="1"/>
    </row>
    <row r="5" spans="1:5" ht="11.25" customHeight="1">
      <c r="A5" s="1"/>
      <c r="B5" s="1"/>
      <c r="C5" s="1"/>
      <c r="D5" s="1"/>
      <c r="E5" s="1"/>
    </row>
    <row r="6" spans="1:5">
      <c r="A6" s="2"/>
      <c r="B6" s="2"/>
      <c r="C6" s="1"/>
      <c r="D6" s="1"/>
      <c r="E6" s="3" t="str">
        <f>基金の明細!G5</f>
        <v>(単位：千円）</v>
      </c>
    </row>
    <row r="7" spans="1:5" ht="16.5" customHeight="1">
      <c r="A7" s="27" t="s">
        <v>107</v>
      </c>
      <c r="B7" s="27" t="s">
        <v>61</v>
      </c>
      <c r="C7" s="28" t="s">
        <v>108</v>
      </c>
      <c r="D7" s="28"/>
      <c r="E7" s="29" t="s">
        <v>109</v>
      </c>
    </row>
    <row r="8" spans="1:5" ht="16.5" customHeight="1">
      <c r="A8" s="75" t="s">
        <v>119</v>
      </c>
      <c r="B8" s="78"/>
      <c r="C8" s="89" t="s">
        <v>113</v>
      </c>
      <c r="D8" s="90"/>
      <c r="E8" s="7">
        <v>862806</v>
      </c>
    </row>
    <row r="9" spans="1:5" ht="16.5" customHeight="1">
      <c r="A9" s="75"/>
      <c r="B9" s="78"/>
      <c r="C9" s="89"/>
      <c r="D9" s="90"/>
      <c r="E9" s="7"/>
    </row>
    <row r="10" spans="1:5" ht="16.5" customHeight="1">
      <c r="A10" s="75"/>
      <c r="B10" s="79"/>
      <c r="C10" s="71" t="s">
        <v>111</v>
      </c>
      <c r="D10" s="73"/>
      <c r="E10" s="8">
        <f>IFERROR(SUM(E8:E9),"")</f>
        <v>862806</v>
      </c>
    </row>
    <row r="11" spans="1:5" ht="16.5" customHeight="1">
      <c r="A11" s="75"/>
      <c r="B11" s="83"/>
      <c r="C11" s="87" t="s">
        <v>118</v>
      </c>
      <c r="D11" s="31" t="s">
        <v>115</v>
      </c>
      <c r="E11" s="7">
        <v>73633</v>
      </c>
    </row>
    <row r="12" spans="1:5" ht="16.5" customHeight="1">
      <c r="A12" s="75"/>
      <c r="B12" s="83"/>
      <c r="C12" s="87"/>
      <c r="D12" s="32"/>
      <c r="E12" s="10"/>
    </row>
    <row r="13" spans="1:5" ht="16.5" customHeight="1">
      <c r="A13" s="75"/>
      <c r="B13" s="83"/>
      <c r="C13" s="88"/>
      <c r="D13" s="33" t="s">
        <v>83</v>
      </c>
      <c r="E13" s="8">
        <f>IFERROR(SUM(E11:E12),"")</f>
        <v>73633</v>
      </c>
    </row>
    <row r="14" spans="1:5" ht="16.5" customHeight="1">
      <c r="A14" s="75"/>
      <c r="B14" s="83"/>
      <c r="C14" s="82" t="s">
        <v>112</v>
      </c>
      <c r="D14" s="30"/>
      <c r="E14" s="7"/>
    </row>
    <row r="15" spans="1:5" ht="16.5" customHeight="1">
      <c r="A15" s="75"/>
      <c r="B15" s="83"/>
      <c r="C15" s="85"/>
      <c r="D15" s="32"/>
      <c r="E15" s="10"/>
    </row>
    <row r="16" spans="1:5" ht="16.5" customHeight="1">
      <c r="A16" s="75"/>
      <c r="B16" s="83"/>
      <c r="C16" s="86"/>
      <c r="D16" s="33" t="s">
        <v>83</v>
      </c>
      <c r="E16" s="8">
        <f>IFERROR(SUM(E14:E15),"")</f>
        <v>0</v>
      </c>
    </row>
    <row r="17" spans="1:5" ht="16.5" customHeight="1">
      <c r="A17" s="75"/>
      <c r="B17" s="84"/>
      <c r="C17" s="71" t="s">
        <v>111</v>
      </c>
      <c r="D17" s="73"/>
      <c r="E17" s="8">
        <f>IFERROR(SUM(E13,E16),"")</f>
        <v>73633</v>
      </c>
    </row>
    <row r="18" spans="1:5" ht="16.5" customHeight="1">
      <c r="A18" s="76"/>
      <c r="B18" s="71" t="s">
        <v>10</v>
      </c>
      <c r="C18" s="72"/>
      <c r="D18" s="73"/>
      <c r="E18" s="8">
        <f>IFERROR(SUM(E10,E17),"")</f>
        <v>936439</v>
      </c>
    </row>
    <row r="19" spans="1:5" ht="16.5" customHeight="1">
      <c r="A19" s="74"/>
      <c r="B19" s="77" t="s">
        <v>110</v>
      </c>
      <c r="C19" s="80"/>
      <c r="D19" s="81"/>
      <c r="E19" s="7"/>
    </row>
    <row r="20" spans="1:5" ht="16.5" customHeight="1">
      <c r="A20" s="75"/>
      <c r="B20" s="78"/>
      <c r="C20" s="91"/>
      <c r="D20" s="92"/>
      <c r="E20" s="10"/>
    </row>
    <row r="21" spans="1:5" ht="16.5" customHeight="1">
      <c r="A21" s="75"/>
      <c r="B21" s="79"/>
      <c r="C21" s="71" t="s">
        <v>111</v>
      </c>
      <c r="D21" s="73"/>
      <c r="E21" s="8">
        <f>IFERROR(SUM(E19:E20),"")</f>
        <v>0</v>
      </c>
    </row>
    <row r="22" spans="1:5" ht="16.5" customHeight="1">
      <c r="A22" s="75"/>
      <c r="B22" s="82" t="s">
        <v>116</v>
      </c>
      <c r="C22" s="82" t="s">
        <v>114</v>
      </c>
      <c r="D22" s="30"/>
      <c r="E22" s="7"/>
    </row>
    <row r="23" spans="1:5" ht="16.5" customHeight="1">
      <c r="A23" s="75"/>
      <c r="B23" s="83"/>
      <c r="C23" s="85"/>
      <c r="D23" s="32"/>
      <c r="E23" s="10"/>
    </row>
    <row r="24" spans="1:5" ht="16.5" customHeight="1">
      <c r="A24" s="75"/>
      <c r="B24" s="83"/>
      <c r="C24" s="86"/>
      <c r="D24" s="33" t="s">
        <v>83</v>
      </c>
      <c r="E24" s="8">
        <f>IFERROR(SUM(E22:E23),"")</f>
        <v>0</v>
      </c>
    </row>
    <row r="25" spans="1:5" ht="16.5" customHeight="1">
      <c r="A25" s="75"/>
      <c r="B25" s="83"/>
      <c r="C25" s="82" t="s">
        <v>117</v>
      </c>
      <c r="D25" s="30"/>
      <c r="E25" s="7"/>
    </row>
    <row r="26" spans="1:5" ht="16.5" customHeight="1">
      <c r="A26" s="75"/>
      <c r="B26" s="83"/>
      <c r="C26" s="85"/>
      <c r="D26" s="32"/>
      <c r="E26" s="10"/>
    </row>
    <row r="27" spans="1:5" ht="16.5" customHeight="1">
      <c r="A27" s="75"/>
      <c r="B27" s="83"/>
      <c r="C27" s="86"/>
      <c r="D27" s="33" t="s">
        <v>83</v>
      </c>
      <c r="E27" s="8">
        <f>IFERROR(SUM(E25:E26),"")</f>
        <v>0</v>
      </c>
    </row>
    <row r="28" spans="1:5" ht="16.5" customHeight="1">
      <c r="A28" s="75"/>
      <c r="B28" s="84"/>
      <c r="C28" s="71" t="s">
        <v>111</v>
      </c>
      <c r="D28" s="73"/>
      <c r="E28" s="8">
        <f>IFERROR(SUM(E24,E27),"")</f>
        <v>0</v>
      </c>
    </row>
    <row r="29" spans="1:5" ht="16.5" customHeight="1">
      <c r="A29" s="76"/>
      <c r="B29" s="71" t="s">
        <v>10</v>
      </c>
      <c r="C29" s="72"/>
      <c r="D29" s="73"/>
      <c r="E29" s="8">
        <f>IFERROR(SUM(E21,E28),"")</f>
        <v>0</v>
      </c>
    </row>
  </sheetData>
  <mergeCells count="22">
    <mergeCell ref="A1:E1"/>
    <mergeCell ref="A2:E2"/>
    <mergeCell ref="C10:D10"/>
    <mergeCell ref="B11:B17"/>
    <mergeCell ref="C11:C13"/>
    <mergeCell ref="C14:C16"/>
    <mergeCell ref="C17:D17"/>
    <mergeCell ref="B8:B10"/>
    <mergeCell ref="C8:D8"/>
    <mergeCell ref="C9:D9"/>
    <mergeCell ref="B18:D18"/>
    <mergeCell ref="A19:A29"/>
    <mergeCell ref="B19:B21"/>
    <mergeCell ref="C19:D19"/>
    <mergeCell ref="B22:B28"/>
    <mergeCell ref="C22:C24"/>
    <mergeCell ref="C25:C27"/>
    <mergeCell ref="C28:D28"/>
    <mergeCell ref="B29:D29"/>
    <mergeCell ref="A8:A18"/>
    <mergeCell ref="C20:D20"/>
    <mergeCell ref="C21:D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4" sqref="B4"/>
    </sheetView>
  </sheetViews>
  <sheetFormatPr defaultRowHeight="18.75"/>
  <cols>
    <col min="2" max="2" width="19.625" customWidth="1"/>
    <col min="3" max="7" width="17" customWidth="1"/>
  </cols>
  <sheetData>
    <row r="1" spans="1:7">
      <c r="A1" s="35" t="s">
        <v>120</v>
      </c>
      <c r="B1" s="35"/>
      <c r="C1" s="35"/>
      <c r="D1" s="35"/>
      <c r="E1" s="35"/>
      <c r="F1" s="35"/>
      <c r="G1" s="35"/>
    </row>
    <row r="2" spans="1:7">
      <c r="A2" s="36" t="str">
        <f>補助金等の明細!A2</f>
        <v>（自　平成２８年　４月　１日　　至　平成２９年　３月３１日）</v>
      </c>
      <c r="B2" s="36"/>
      <c r="C2" s="36"/>
      <c r="D2" s="36"/>
      <c r="E2" s="36"/>
      <c r="F2" s="36"/>
      <c r="G2" s="36"/>
    </row>
    <row r="3" spans="1:7">
      <c r="A3" s="11"/>
      <c r="B3" s="11"/>
      <c r="C3" s="11"/>
      <c r="D3" s="11"/>
      <c r="E3" s="11"/>
      <c r="F3" s="11"/>
      <c r="G3" s="11"/>
    </row>
    <row r="4" spans="1:7">
      <c r="A4" s="1" t="str">
        <f>基金の明細!A3</f>
        <v>決算対象年度:平成28年度</v>
      </c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2"/>
      <c r="B6" s="2"/>
      <c r="C6" s="1"/>
      <c r="D6" s="1"/>
      <c r="E6" s="1"/>
      <c r="F6" s="1"/>
      <c r="G6" s="3" t="str">
        <f>基金の明細!G5</f>
        <v>(単位：千円）</v>
      </c>
    </row>
    <row r="7" spans="1:7" ht="24.75" customHeight="1">
      <c r="A7" s="42" t="s">
        <v>61</v>
      </c>
      <c r="B7" s="43"/>
      <c r="C7" s="46" t="s">
        <v>80</v>
      </c>
      <c r="D7" s="63" t="s">
        <v>121</v>
      </c>
      <c r="E7" s="95"/>
      <c r="F7" s="95"/>
      <c r="G7" s="64"/>
    </row>
    <row r="8" spans="1:7" ht="24.75" customHeight="1">
      <c r="A8" s="44"/>
      <c r="B8" s="45"/>
      <c r="C8" s="47"/>
      <c r="D8" s="34" t="s">
        <v>122</v>
      </c>
      <c r="E8" s="34" t="s">
        <v>123</v>
      </c>
      <c r="F8" s="21" t="s">
        <v>124</v>
      </c>
      <c r="G8" s="21" t="s">
        <v>30</v>
      </c>
    </row>
    <row r="9" spans="1:7" ht="24.75" customHeight="1">
      <c r="A9" s="93" t="s">
        <v>125</v>
      </c>
      <c r="B9" s="94"/>
      <c r="C9" s="7">
        <v>996782</v>
      </c>
      <c r="D9" s="7">
        <f>73633</f>
        <v>73633</v>
      </c>
      <c r="E9" s="7">
        <v>7100</v>
      </c>
      <c r="F9" s="7">
        <v>767744</v>
      </c>
      <c r="G9" s="7">
        <v>148305</v>
      </c>
    </row>
    <row r="10" spans="1:7" ht="24.75" customHeight="1">
      <c r="A10" s="93" t="s">
        <v>126</v>
      </c>
      <c r="B10" s="94"/>
      <c r="C10" s="7">
        <v>104429</v>
      </c>
      <c r="D10" s="7">
        <v>0</v>
      </c>
      <c r="E10" s="7">
        <v>31700</v>
      </c>
      <c r="F10" s="7">
        <v>72729</v>
      </c>
      <c r="G10" s="7">
        <v>0</v>
      </c>
    </row>
    <row r="11" spans="1:7" ht="24.75" customHeight="1">
      <c r="A11" s="93" t="s">
        <v>127</v>
      </c>
      <c r="B11" s="94"/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ht="24.75" customHeight="1">
      <c r="A12" s="93" t="s">
        <v>30</v>
      </c>
      <c r="B12" s="94"/>
      <c r="C12" s="7">
        <v>140550</v>
      </c>
      <c r="D12" s="7">
        <v>0</v>
      </c>
      <c r="E12" s="7">
        <v>0</v>
      </c>
      <c r="F12" s="7">
        <v>0</v>
      </c>
      <c r="G12" s="7">
        <v>140550</v>
      </c>
    </row>
    <row r="13" spans="1:7" ht="24.75" customHeight="1">
      <c r="A13" s="38" t="s">
        <v>10</v>
      </c>
      <c r="B13" s="39"/>
      <c r="C13" s="8">
        <f>IFERROR(SUM(C9:C12),"")</f>
        <v>1241761</v>
      </c>
      <c r="D13" s="8">
        <f>IFERROR(SUM(D9:D12),"")</f>
        <v>73633</v>
      </c>
      <c r="E13" s="8">
        <f>IFERROR(SUM(E9:E12),"")</f>
        <v>38800</v>
      </c>
      <c r="F13" s="8">
        <f>IFERROR(SUM(F9:F12),"")</f>
        <v>840473</v>
      </c>
      <c r="G13" s="8">
        <f>IFERROR(SUM(G9:G12),"")</f>
        <v>288855</v>
      </c>
    </row>
  </sheetData>
  <mergeCells count="10">
    <mergeCell ref="A10:B10"/>
    <mergeCell ref="A11:B11"/>
    <mergeCell ref="A12:B12"/>
    <mergeCell ref="A13:B13"/>
    <mergeCell ref="A1:G1"/>
    <mergeCell ref="A2:G2"/>
    <mergeCell ref="A7:B8"/>
    <mergeCell ref="C7:C8"/>
    <mergeCell ref="D7:G7"/>
    <mergeCell ref="A9:B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2" sqref="A2:C2"/>
    </sheetView>
  </sheetViews>
  <sheetFormatPr defaultRowHeight="18.75"/>
  <cols>
    <col min="1" max="3" width="22.5" customWidth="1"/>
  </cols>
  <sheetData>
    <row r="1" spans="1:3">
      <c r="A1" s="35" t="s">
        <v>128</v>
      </c>
      <c r="B1" s="35"/>
      <c r="C1" s="35"/>
    </row>
    <row r="2" spans="1:3">
      <c r="A2" s="36" t="str">
        <f>補助金等の明細!A2</f>
        <v>（自　平成２８年　４月　１日　　至　平成２９年　３月３１日）</v>
      </c>
      <c r="B2" s="36"/>
      <c r="C2" s="36"/>
    </row>
    <row r="3" spans="1:3">
      <c r="A3" s="11"/>
      <c r="B3" s="11"/>
      <c r="C3" s="11"/>
    </row>
    <row r="4" spans="1:3">
      <c r="A4" s="1" t="str">
        <f>基金の明細!A3</f>
        <v>決算対象年度:平成28年度</v>
      </c>
      <c r="B4" s="1"/>
      <c r="C4" s="1"/>
    </row>
    <row r="5" spans="1:3">
      <c r="A5" s="1"/>
      <c r="B5" s="1"/>
      <c r="C5" s="1"/>
    </row>
    <row r="6" spans="1:3">
      <c r="A6" s="2"/>
      <c r="B6" s="2"/>
      <c r="C6" s="3" t="str">
        <f>基金の明細!G5</f>
        <v>(単位：千円）</v>
      </c>
    </row>
    <row r="7" spans="1:3" ht="25.5" customHeight="1">
      <c r="A7" s="42" t="s">
        <v>14</v>
      </c>
      <c r="B7" s="43"/>
      <c r="C7" s="46" t="s">
        <v>65</v>
      </c>
    </row>
    <row r="8" spans="1:3" ht="25.5" customHeight="1">
      <c r="A8" s="44"/>
      <c r="B8" s="45"/>
      <c r="C8" s="47"/>
    </row>
    <row r="9" spans="1:3" ht="25.5" customHeight="1">
      <c r="A9" s="96" t="s">
        <v>129</v>
      </c>
      <c r="B9" s="59"/>
      <c r="C9" s="7">
        <v>30081</v>
      </c>
    </row>
    <row r="10" spans="1:3" ht="25.5" customHeight="1">
      <c r="A10" s="96" t="s">
        <v>130</v>
      </c>
      <c r="B10" s="59"/>
      <c r="C10" s="7">
        <v>0</v>
      </c>
    </row>
    <row r="11" spans="1:3" ht="25.5" customHeight="1">
      <c r="A11" s="96" t="s">
        <v>131</v>
      </c>
      <c r="B11" s="59"/>
      <c r="C11" s="7">
        <v>0</v>
      </c>
    </row>
    <row r="12" spans="1:3" ht="25.5" customHeight="1">
      <c r="A12" s="96"/>
      <c r="B12" s="59"/>
      <c r="C12" s="7"/>
    </row>
    <row r="13" spans="1:3" ht="25.5" customHeight="1">
      <c r="A13" s="96"/>
      <c r="B13" s="59"/>
      <c r="C13" s="7"/>
    </row>
    <row r="14" spans="1:3" ht="25.5" customHeight="1">
      <c r="A14" s="96"/>
      <c r="B14" s="59"/>
      <c r="C14" s="7"/>
    </row>
    <row r="15" spans="1:3" ht="25.5" customHeight="1">
      <c r="A15" s="97"/>
      <c r="B15" s="98"/>
      <c r="C15" s="10"/>
    </row>
    <row r="16" spans="1:3" ht="25.5" customHeight="1">
      <c r="A16" s="38" t="s">
        <v>10</v>
      </c>
      <c r="B16" s="39"/>
      <c r="C16" s="8">
        <f>IFERROR(SUM(C9:C15),"")</f>
        <v>30081</v>
      </c>
    </row>
  </sheetData>
  <mergeCells count="12">
    <mergeCell ref="A1:C1"/>
    <mergeCell ref="A2:C2"/>
    <mergeCell ref="A7:B8"/>
    <mergeCell ref="C7:C8"/>
    <mergeCell ref="A9:B9"/>
    <mergeCell ref="A16:B16"/>
    <mergeCell ref="A10:B10"/>
    <mergeCell ref="A11:B11"/>
    <mergeCell ref="A12:B12"/>
    <mergeCell ref="A13:B13"/>
    <mergeCell ref="A14:B14"/>
    <mergeCell ref="A15:B1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基金の明細</vt:lpstr>
      <vt:lpstr>地方債の明細</vt:lpstr>
      <vt:lpstr>地方債の明細２</vt:lpstr>
      <vt:lpstr>引当金の明細</vt:lpstr>
      <vt:lpstr>補助金等の明細</vt:lpstr>
      <vt:lpstr>財源の明細</vt:lpstr>
      <vt:lpstr>財源情報の明細</vt:lpstr>
      <vt:lpstr>資金の明細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hhon-06</dc:creator>
  <cp:lastModifiedBy> </cp:lastModifiedBy>
  <cp:lastPrinted>2018-02-22T10:46:19Z</cp:lastPrinted>
  <dcterms:created xsi:type="dcterms:W3CDTF">2018-02-22T10:23:09Z</dcterms:created>
  <dcterms:modified xsi:type="dcterms:W3CDTF">2018-03-15T06:53:36Z</dcterms:modified>
</cp:coreProperties>
</file>